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"/>
    </mc:Choice>
  </mc:AlternateContent>
  <xr:revisionPtr revIDLastSave="0" documentId="13_ncr:1_{F6E1ED6D-4E10-4905-BB68-6F558CC089E3}" xr6:coauthVersionLast="37" xr6:coauthVersionMax="37" xr10:uidLastSave="{00000000-0000-0000-0000-000000000000}"/>
  <bookViews>
    <workbookView xWindow="0" yWindow="0" windowWidth="21570" windowHeight="5250" xr2:uid="{00000000-000D-0000-FFFF-FFFF00000000}"/>
  </bookViews>
  <sheets>
    <sheet name="Kategorija 1" sheetId="10" r:id="rId1"/>
    <sheet name="Kategorija 2" sheetId="7" r:id="rId2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E75" i="10"/>
  <c r="E33" i="10"/>
  <c r="E22" i="10"/>
  <c r="E11" i="10"/>
  <c r="E98" i="10"/>
</calcChain>
</file>

<file path=xl/sharedStrings.xml><?xml version="1.0" encoding="utf-8"?>
<sst xmlns="http://schemas.openxmlformats.org/spreadsheetml/2006/main" count="305" uniqueCount="183">
  <si>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</si>
  <si>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</si>
  <si>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</si>
  <si>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</si>
  <si>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</si>
  <si>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UKUPAN IZNOS ISPLATE PO PRIMATELJU SRED.U RAZDO.IZVJ.*</t>
  </si>
  <si>
    <t>3221, UREDSKI MATERIJAL I OSTALI MATERIJALNI RASHODI</t>
  </si>
  <si>
    <t xml:space="preserve">Razdoblje: siječanj 2024. godine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</si>
  <si>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</si>
  <si>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</si>
  <si>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</si>
  <si>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</si>
  <si>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</si>
  <si>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</si>
  <si>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</si>
  <si>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Makromikro grupa d.o.o.</t>
  </si>
  <si>
    <t>50467974870</t>
  </si>
  <si>
    <t>Velika Gorica</t>
  </si>
  <si>
    <t>OSNOVNA ŠKOLA OSTROG, KAŠTEL LUKŠIĆ</t>
  </si>
  <si>
    <t>UKUPNO Makromikro grupa d.o.o.</t>
  </si>
  <si>
    <t>a4</t>
  </si>
  <si>
    <t>13281121851</t>
  </si>
  <si>
    <t>Kaštel Gomilica</t>
  </si>
  <si>
    <t xml:space="preserve">UKUPNO a4 </t>
  </si>
  <si>
    <t xml:space="preserve">Naklada kosinj d.o.o. </t>
  </si>
  <si>
    <t>26853748349</t>
  </si>
  <si>
    <t>Zagreb</t>
  </si>
  <si>
    <t>Lidl Hrvatska d.o.o.  K.d.</t>
  </si>
  <si>
    <t>66089976432</t>
  </si>
  <si>
    <t>UKUPNO Lidl Hrvatska d.o.o. k.d</t>
  </si>
  <si>
    <t>UKUPNO Naklada kosinj d.o.o.</t>
  </si>
  <si>
    <t xml:space="preserve">Hanza media d.o.o. </t>
  </si>
  <si>
    <t>79517545745</t>
  </si>
  <si>
    <t>UKUPNO Hanza media d.o.o.</t>
  </si>
  <si>
    <t>Filip informatika</t>
  </si>
  <si>
    <t>76370914231</t>
  </si>
  <si>
    <t>Kaštel Sućurac</t>
  </si>
  <si>
    <t>UKUPNO Filip informatika</t>
  </si>
  <si>
    <t>Školske novine d.o.o.</t>
  </si>
  <si>
    <t>24796394086</t>
  </si>
  <si>
    <t>UKUPNO Školske novine d.o.o.</t>
  </si>
  <si>
    <t xml:space="preserve">Kovačić konzalting d.o.o. </t>
  </si>
  <si>
    <t>79608058419</t>
  </si>
  <si>
    <t>Trogir</t>
  </si>
  <si>
    <t xml:space="preserve">UKUPNO Kovačić konzalting d.o.o. </t>
  </si>
  <si>
    <t>Uslužno trgovački obrt Tehničar-servis</t>
  </si>
  <si>
    <t>15449308825</t>
  </si>
  <si>
    <t>UKUPNO Uslužno trgovački obrt Tehničar-servis</t>
  </si>
  <si>
    <t xml:space="preserve">Ribola d.o.o. </t>
  </si>
  <si>
    <t>61395607720</t>
  </si>
  <si>
    <t>Kaštel Lukšić</t>
  </si>
  <si>
    <t>3222,MATERIJAL I SIROVINE</t>
  </si>
  <si>
    <t xml:space="preserve">UKUPNO Ribola d.o.o. </t>
  </si>
  <si>
    <t xml:space="preserve">Bobis d.o.o. </t>
  </si>
  <si>
    <t>88148846119</t>
  </si>
  <si>
    <t xml:space="preserve">Solin </t>
  </si>
  <si>
    <t xml:space="preserve">UKUPNO Bobis d.o.o. </t>
  </si>
  <si>
    <t>HEP Elektra d.o.o.</t>
  </si>
  <si>
    <t>43965974818</t>
  </si>
  <si>
    <t>3223,ENERGIJA</t>
  </si>
  <si>
    <t xml:space="preserve">UKUPNO Hep elektra d.o.o. </t>
  </si>
  <si>
    <t xml:space="preserve">Petrol d.o.o. </t>
  </si>
  <si>
    <t xml:space="preserve">UKUPNO Petrol  d.o.o. </t>
  </si>
  <si>
    <t>75550985023</t>
  </si>
  <si>
    <t xml:space="preserve">Strojo elektro </t>
  </si>
  <si>
    <t>04441432994</t>
  </si>
  <si>
    <t>3224,MATERIJAL I DIJELOVI ZA TEKUĆE INVESTIC.ODRŽAVANJE</t>
  </si>
  <si>
    <t xml:space="preserve">UKUPNO Strojo elektro </t>
  </si>
  <si>
    <t>UKUPNO Pevex d.o.o.</t>
  </si>
  <si>
    <t>Pevex d.o.o.</t>
  </si>
  <si>
    <t>3225,SITAN INVENTAR I AUTO GUME</t>
  </si>
  <si>
    <t>73660371074</t>
  </si>
  <si>
    <t>Sesvete</t>
  </si>
  <si>
    <t>Hrvatski telekom d.d.</t>
  </si>
  <si>
    <t>UKUPNO Hrvatski telekom d.d.</t>
  </si>
  <si>
    <t>HP-Hrvatska pošta d.d.</t>
  </si>
  <si>
    <t>UKUPNO HP-Hrvatska pošta d.d.</t>
  </si>
  <si>
    <t>SOXI</t>
  </si>
  <si>
    <t>UKUPNO Soxi</t>
  </si>
  <si>
    <t>3231,USLUGE TELEFONA, POŠTE I PRIJEVOZA</t>
  </si>
  <si>
    <t>UKUPNO Hrvatski crveni križ</t>
  </si>
  <si>
    <t>81793146560</t>
  </si>
  <si>
    <t>87311810356</t>
  </si>
  <si>
    <t>80478606944</t>
  </si>
  <si>
    <t>Split</t>
  </si>
  <si>
    <t>Hrrvatski crveni križ gradskog društva crv.križa Kaštela</t>
  </si>
  <si>
    <t>03135383640</t>
  </si>
  <si>
    <t>Eridan d.o.o. za trgovinu, turizam,ugo.</t>
  </si>
  <si>
    <t>63978810525</t>
  </si>
  <si>
    <t>Kaštel Stari</t>
  </si>
  <si>
    <t xml:space="preserve">UKUPNO Eridan d.o.o. </t>
  </si>
  <si>
    <t>Obrt za prijevoz putnika Žele</t>
  </si>
  <si>
    <t>63448087876</t>
  </si>
  <si>
    <t>Kaštel Kambelovac</t>
  </si>
  <si>
    <t>UKUPNO Obrt za prijevoz putnika Žele</t>
  </si>
  <si>
    <t>3232,USLUGE TEKUĆEG I INVESTICIJSKOG ODRŽAVANJA</t>
  </si>
  <si>
    <t xml:space="preserve">Zeleno i modro d.o.o. </t>
  </si>
  <si>
    <t>44813350399</t>
  </si>
  <si>
    <t>Kaštel Štafilić</t>
  </si>
  <si>
    <t>3234,KOMUNALNE USLUGE</t>
  </si>
  <si>
    <t xml:space="preserve">UKUPNO Zeleno i modro d.o.o. </t>
  </si>
  <si>
    <t xml:space="preserve">Grad Kaštela </t>
  </si>
  <si>
    <t xml:space="preserve">UKUPNO Grad Kaštela </t>
  </si>
  <si>
    <t xml:space="preserve">Općina Lećevica </t>
  </si>
  <si>
    <t>UKUPNO Općina Lećevica</t>
  </si>
  <si>
    <t xml:space="preserve">Cian d.o.o. </t>
  </si>
  <si>
    <t xml:space="preserve">UKUPNO Cian d.o.o. </t>
  </si>
  <si>
    <t>08727843572</t>
  </si>
  <si>
    <t>14292080724</t>
  </si>
  <si>
    <t>Lećevica</t>
  </si>
  <si>
    <t>04201603871</t>
  </si>
  <si>
    <t xml:space="preserve">Kotao-M, obrt za dimnjačarske usluge </t>
  </si>
  <si>
    <t>61907511985</t>
  </si>
  <si>
    <t>Podstrana-Miljevac</t>
  </si>
  <si>
    <t xml:space="preserve">UKUPNO Kotao-M obrt za dimnjačarske usluge  </t>
  </si>
  <si>
    <t>Marinski komunalc d.o.o.</t>
  </si>
  <si>
    <t>UKUPNO Marinski komunalac d.o.o.</t>
  </si>
  <si>
    <t xml:space="preserve">Vodovod i kanaliazacija Split d.o.o. </t>
  </si>
  <si>
    <t>UKUPNO Vodovod i kanalizacija Split d.o.o.</t>
  </si>
  <si>
    <t>75030609957</t>
  </si>
  <si>
    <t>Marina</t>
  </si>
  <si>
    <t>56826138353</t>
  </si>
  <si>
    <t xml:space="preserve">VRSTA RASHODA I  IZDATAKA </t>
  </si>
  <si>
    <t>Odvjetničko društvo Primorac i partneri d.o.o.</t>
  </si>
  <si>
    <t>73118313420</t>
  </si>
  <si>
    <t>3237,INTELEKTUALNE I OSOBNE USLUGE</t>
  </si>
  <si>
    <t>UKUPNO Odvjetničko društvo Primorac i partneri d.o.o.</t>
  </si>
  <si>
    <t>Javni bilježnik Snježana Ludvajić</t>
  </si>
  <si>
    <t>43160934949</t>
  </si>
  <si>
    <t>UKUPNO Javni bilježnik S.Ludvajić</t>
  </si>
  <si>
    <t xml:space="preserve">UKUPNO Financijska agencija </t>
  </si>
  <si>
    <t xml:space="preserve">Financijska agencija </t>
  </si>
  <si>
    <t>85821130368</t>
  </si>
  <si>
    <t>3295,PRISTOJBE I NAKNADE</t>
  </si>
  <si>
    <t>3299,OSTALI NESPOMENUTI RASHODI POSLOVANJA</t>
  </si>
  <si>
    <t xml:space="preserve">Riloop j.d.o.o. </t>
  </si>
  <si>
    <t xml:space="preserve">UKUPNO Riloop j.d.o.o. </t>
  </si>
  <si>
    <t>Dokument IT d.o.o.</t>
  </si>
  <si>
    <t>UKUPNO Dokument IT d.o.o</t>
  </si>
  <si>
    <t xml:space="preserve">Administrator d.o.o. </t>
  </si>
  <si>
    <t>10133376712</t>
  </si>
  <si>
    <t>Ičići</t>
  </si>
  <si>
    <t xml:space="preserve">3238,RAČUNALNE USLUGE </t>
  </si>
  <si>
    <t>45392055435</t>
  </si>
  <si>
    <t>34658637472</t>
  </si>
  <si>
    <t>Krivodol</t>
  </si>
  <si>
    <t>UKUPNO Administrator d.o.o.</t>
  </si>
  <si>
    <t>Varaždin</t>
  </si>
  <si>
    <t>80947211460</t>
  </si>
  <si>
    <t>Point informatika,komun.,trgovina d.o.o.</t>
  </si>
  <si>
    <t xml:space="preserve">UKUPNO Point informatika d.o.o. </t>
  </si>
  <si>
    <t xml:space="preserve">Profil klett d.o.o. </t>
  </si>
  <si>
    <t>UKUPNO Profil klett d.o.o.</t>
  </si>
  <si>
    <t>Artmedia,obrt za multimediju i izdavaštvo</t>
  </si>
  <si>
    <t>UKUPNO Artmedia,obrt za multimediju i izdavaštvo</t>
  </si>
  <si>
    <t>80875865427</t>
  </si>
  <si>
    <t>95803232921</t>
  </si>
  <si>
    <t xml:space="preserve">Securitas Hrvatska d.o.o. </t>
  </si>
  <si>
    <t xml:space="preserve">UKUPNO Securitas Hrvatska d.o.o. </t>
  </si>
  <si>
    <t>33679708526</t>
  </si>
  <si>
    <t>Zagreb-Sloboština</t>
  </si>
  <si>
    <t xml:space="preserve">3239,OSTALE USLUGE </t>
  </si>
  <si>
    <t>EKOGRAF obrt za proizvodnju i usluge</t>
  </si>
  <si>
    <t>21793291168</t>
  </si>
  <si>
    <t>Kaštela</t>
  </si>
  <si>
    <t xml:space="preserve">UKUPNO EKOGRAF obrt za proizvodnju i usluge </t>
  </si>
  <si>
    <t xml:space="preserve">Sveučilište u Zadaru </t>
  </si>
  <si>
    <t xml:space="preserve">UKUPNO Sveučilište u Zadru  </t>
  </si>
  <si>
    <t xml:space="preserve">Hrvatska zajednica osnovnih škola </t>
  </si>
  <si>
    <t>78661516143</t>
  </si>
  <si>
    <t>3294,ČLANARINE I NORME</t>
  </si>
  <si>
    <t>UKUPNO Hrvatska zajednica osnovnih škola</t>
  </si>
  <si>
    <t>10839679016</t>
  </si>
  <si>
    <t>Zadar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</si>
  <si>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</si>
  <si>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</si>
  <si>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</si>
  <si>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</si>
  <si>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>UKUPNO ZA SIJEČANJ 2024.</t>
  </si>
  <si>
    <t xml:space="preserve">ISPLAĆENI IZNOS </t>
  </si>
  <si>
    <t>VRSTA RASHODA I  IZDATAKA</t>
  </si>
  <si>
    <t xml:space="preserve">3121,OSTALI RASHODI ZA ZAPOSLENE </t>
  </si>
  <si>
    <t xml:space="preserve">3295,PRISTOJBE I NAKNADE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</si>
</sst>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topLeftCell="B1" workbookViewId="0">
      <selection activeCell="C10" sqref="C10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45" t="s">
        <v>8</v>
      </c>
      <c r="C2" s="45"/>
      <c r="D2" s="45"/>
      <c r="E2" s="45"/>
      <c r="F2" s="45"/>
      <c r="G2" s="45"/>
      <c r="H2" s="4"/>
    </row>
    <row r="3" spans="1:8" ht="34.9" customHeight="1" x14ac:dyDescent="0.25">
      <c r="B3" s="9"/>
      <c r="C3" s="48" t="s">
        <v>14</v>
      </c>
      <c r="D3" s="48"/>
      <c r="E3" s="48"/>
      <c r="F3" s="9"/>
      <c r="G3" s="9"/>
      <c r="H3" s="2"/>
    </row>
    <row r="4" spans="1:8" x14ac:dyDescent="0.25">
      <c r="B4" s="46" t="s">
        <v>7</v>
      </c>
      <c r="C4" s="47"/>
      <c r="D4" s="47"/>
      <c r="E4" s="47"/>
      <c r="F4" s="47"/>
      <c r="G4" s="47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B6" s="5" t="s">
        <v>0</v>
      </c>
      <c r="C6" s="5" t="s">
        <v>1</v>
      </c>
      <c r="D6" s="5" t="s">
        <v>9</v>
      </c>
      <c r="E6" s="5" t="s">
        <v>5</v>
      </c>
      <c r="F6" s="5" t="s">
        <v>2</v>
      </c>
      <c r="G6" s="5" t="s">
        <v>122</v>
      </c>
    </row>
    <row r="7" spans="1:8" s="7" customFormat="1" ht="18.600000000000001" customHeight="1" x14ac:dyDescent="0.2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30" customHeight="1" x14ac:dyDescent="0.25">
      <c r="A8" s="33"/>
      <c r="B8" s="32" t="s">
        <v>15</v>
      </c>
      <c r="C8" s="19" t="s">
        <v>16</v>
      </c>
      <c r="D8" s="18" t="s">
        <v>17</v>
      </c>
      <c r="E8" s="18">
        <v>264.69</v>
      </c>
      <c r="F8" s="17" t="s">
        <v>18</v>
      </c>
      <c r="G8" s="14" t="s">
        <v>6</v>
      </c>
    </row>
    <row r="9" spans="1:8" ht="30" customHeight="1" x14ac:dyDescent="0.25">
      <c r="A9" s="33"/>
      <c r="B9" s="32" t="s">
        <v>15</v>
      </c>
      <c r="C9" s="19" t="s">
        <v>16</v>
      </c>
      <c r="D9" s="18" t="s">
        <v>17</v>
      </c>
      <c r="E9" s="18">
        <v>452.68</v>
      </c>
      <c r="F9" s="17" t="s">
        <v>18</v>
      </c>
      <c r="G9" s="14" t="s">
        <v>6</v>
      </c>
    </row>
    <row r="10" spans="1:8" ht="30" customHeight="1" x14ac:dyDescent="0.25">
      <c r="A10" s="33"/>
      <c r="B10" s="32" t="s">
        <v>15</v>
      </c>
      <c r="C10" s="19" t="s">
        <v>16</v>
      </c>
      <c r="D10" s="18" t="s">
        <v>17</v>
      </c>
      <c r="E10" s="18">
        <v>48.18</v>
      </c>
      <c r="F10" s="17" t="s">
        <v>18</v>
      </c>
      <c r="G10" s="14" t="s">
        <v>6</v>
      </c>
    </row>
    <row r="11" spans="1:8" x14ac:dyDescent="0.25">
      <c r="A11" s="33"/>
      <c r="B11" s="31" t="s">
        <v>19</v>
      </c>
      <c r="C11" s="43"/>
      <c r="D11" s="44"/>
      <c r="E11" s="27">
        <f>E8+E9+E10</f>
        <v>765.55</v>
      </c>
      <c r="F11" s="25"/>
      <c r="G11" s="22"/>
    </row>
    <row r="12" spans="1:8" ht="28.15" customHeight="1" x14ac:dyDescent="0.25">
      <c r="A12" s="33"/>
      <c r="B12" s="32" t="s">
        <v>20</v>
      </c>
      <c r="C12" s="19" t="s">
        <v>21</v>
      </c>
      <c r="D12" s="18" t="s">
        <v>22</v>
      </c>
      <c r="E12" s="18">
        <v>290.16000000000003</v>
      </c>
      <c r="F12" s="17" t="s">
        <v>18</v>
      </c>
      <c r="G12" s="14" t="s">
        <v>6</v>
      </c>
    </row>
    <row r="13" spans="1:8" x14ac:dyDescent="0.25">
      <c r="A13" s="33"/>
      <c r="B13" s="31" t="s">
        <v>23</v>
      </c>
      <c r="C13" s="43"/>
      <c r="D13" s="44"/>
      <c r="E13" s="27">
        <v>290.16000000000003</v>
      </c>
      <c r="F13" s="25"/>
      <c r="G13" s="23"/>
    </row>
    <row r="14" spans="1:8" ht="29.45" customHeight="1" x14ac:dyDescent="0.25">
      <c r="A14" s="33"/>
      <c r="B14" s="32" t="s">
        <v>24</v>
      </c>
      <c r="C14" s="19" t="s">
        <v>25</v>
      </c>
      <c r="D14" s="18" t="s">
        <v>26</v>
      </c>
      <c r="E14" s="18">
        <v>29.61</v>
      </c>
      <c r="F14" s="17" t="s">
        <v>18</v>
      </c>
      <c r="G14" s="14" t="s">
        <v>6</v>
      </c>
    </row>
    <row r="15" spans="1:8" x14ac:dyDescent="0.25">
      <c r="A15" s="33"/>
      <c r="B15" s="31" t="s">
        <v>30</v>
      </c>
      <c r="C15" s="43"/>
      <c r="D15" s="44"/>
      <c r="E15" s="27">
        <v>29.61</v>
      </c>
      <c r="F15" s="26"/>
      <c r="G15" s="22"/>
    </row>
    <row r="16" spans="1:8" ht="31.5" customHeight="1" x14ac:dyDescent="0.25">
      <c r="A16" s="33"/>
      <c r="B16" s="32" t="s">
        <v>27</v>
      </c>
      <c r="C16" s="19" t="s">
        <v>28</v>
      </c>
      <c r="D16" s="18" t="s">
        <v>17</v>
      </c>
      <c r="E16" s="18">
        <v>15.14</v>
      </c>
      <c r="F16" s="17" t="s">
        <v>18</v>
      </c>
      <c r="G16" s="14" t="s">
        <v>6</v>
      </c>
      <c r="H16" s="12"/>
    </row>
    <row r="17" spans="1:8" x14ac:dyDescent="0.25">
      <c r="A17" s="33"/>
      <c r="B17" s="31" t="s">
        <v>29</v>
      </c>
      <c r="C17" s="43"/>
      <c r="D17" s="44"/>
      <c r="E17" s="27">
        <v>15.14</v>
      </c>
      <c r="F17" s="26"/>
      <c r="G17" s="22"/>
      <c r="H17" s="12"/>
    </row>
    <row r="18" spans="1:8" ht="30.75" customHeight="1" x14ac:dyDescent="0.25">
      <c r="A18" s="33"/>
      <c r="B18" s="32" t="s">
        <v>31</v>
      </c>
      <c r="C18" s="19" t="s">
        <v>32</v>
      </c>
      <c r="D18" s="18" t="s">
        <v>26</v>
      </c>
      <c r="E18" s="18">
        <v>18</v>
      </c>
      <c r="F18" s="17" t="s">
        <v>18</v>
      </c>
      <c r="G18" s="14" t="s">
        <v>6</v>
      </c>
      <c r="H18" s="12"/>
    </row>
    <row r="19" spans="1:8" x14ac:dyDescent="0.25">
      <c r="A19" s="30"/>
      <c r="B19" s="24" t="s">
        <v>33</v>
      </c>
      <c r="C19" s="43"/>
      <c r="D19" s="44"/>
      <c r="E19" s="27">
        <v>18</v>
      </c>
      <c r="F19" s="26"/>
      <c r="G19" s="22"/>
      <c r="H19" s="12"/>
    </row>
    <row r="20" spans="1:8" ht="30" customHeight="1" x14ac:dyDescent="0.25">
      <c r="A20" s="33"/>
      <c r="B20" s="32" t="s">
        <v>34</v>
      </c>
      <c r="C20" s="19" t="s">
        <v>35</v>
      </c>
      <c r="D20" s="18" t="s">
        <v>36</v>
      </c>
      <c r="E20" s="18">
        <v>11.5</v>
      </c>
      <c r="F20" s="17" t="s">
        <v>18</v>
      </c>
      <c r="G20" s="14" t="s">
        <v>6</v>
      </c>
      <c r="H20" s="12"/>
    </row>
    <row r="21" spans="1:8" ht="28.5" customHeight="1" x14ac:dyDescent="0.25">
      <c r="A21" s="33"/>
      <c r="B21" s="32" t="s">
        <v>34</v>
      </c>
      <c r="C21" s="19" t="s">
        <v>35</v>
      </c>
      <c r="D21" s="18" t="s">
        <v>36</v>
      </c>
      <c r="E21" s="18">
        <v>82.95</v>
      </c>
      <c r="F21" s="17" t="s">
        <v>18</v>
      </c>
      <c r="G21" s="14" t="s">
        <v>95</v>
      </c>
      <c r="H21" s="12"/>
    </row>
    <row r="22" spans="1:8" x14ac:dyDescent="0.25">
      <c r="A22" s="29"/>
      <c r="B22" s="24" t="s">
        <v>37</v>
      </c>
      <c r="C22" s="43"/>
      <c r="D22" s="44"/>
      <c r="E22" s="27">
        <f>E20+E21</f>
        <v>94.45</v>
      </c>
      <c r="F22" s="27"/>
      <c r="G22" s="28"/>
      <c r="H22" s="12"/>
    </row>
    <row r="23" spans="1:8" ht="29.25" customHeight="1" x14ac:dyDescent="0.25">
      <c r="A23" s="33"/>
      <c r="B23" s="32" t="s">
        <v>38</v>
      </c>
      <c r="C23" s="19" t="s">
        <v>39</v>
      </c>
      <c r="D23" s="18" t="s">
        <v>26</v>
      </c>
      <c r="E23" s="18">
        <v>55</v>
      </c>
      <c r="F23" s="17" t="s">
        <v>18</v>
      </c>
      <c r="G23" s="14" t="s">
        <v>6</v>
      </c>
      <c r="H23" s="12"/>
    </row>
    <row r="24" spans="1:8" x14ac:dyDescent="0.25">
      <c r="A24" s="29"/>
      <c r="B24" s="24" t="s">
        <v>40</v>
      </c>
      <c r="C24" s="43"/>
      <c r="D24" s="44"/>
      <c r="E24" s="27">
        <v>55</v>
      </c>
      <c r="F24" s="27"/>
      <c r="G24" s="22"/>
      <c r="H24" s="12"/>
    </row>
    <row r="25" spans="1:8" ht="31.5" customHeight="1" x14ac:dyDescent="0.25">
      <c r="A25" s="33"/>
      <c r="B25" s="32" t="s">
        <v>41</v>
      </c>
      <c r="C25" s="19" t="s">
        <v>42</v>
      </c>
      <c r="D25" s="18" t="s">
        <v>43</v>
      </c>
      <c r="E25" s="18">
        <v>202.48</v>
      </c>
      <c r="F25" s="17" t="s">
        <v>18</v>
      </c>
      <c r="G25" s="14" t="s">
        <v>6</v>
      </c>
      <c r="H25" s="12"/>
    </row>
    <row r="26" spans="1:8" x14ac:dyDescent="0.25">
      <c r="A26" s="29"/>
      <c r="B26" s="24" t="s">
        <v>44</v>
      </c>
      <c r="C26" s="43"/>
      <c r="D26" s="44"/>
      <c r="E26" s="27">
        <v>202.48</v>
      </c>
      <c r="F26" s="27"/>
      <c r="G26" s="22"/>
      <c r="H26" s="12"/>
    </row>
    <row r="27" spans="1:8" ht="33.75" customHeight="1" x14ac:dyDescent="0.25">
      <c r="A27" s="33"/>
      <c r="B27" s="32" t="s">
        <v>45</v>
      </c>
      <c r="C27" s="19" t="s">
        <v>46</v>
      </c>
      <c r="D27" s="18" t="s">
        <v>36</v>
      </c>
      <c r="E27" s="18">
        <v>18.75</v>
      </c>
      <c r="F27" s="17" t="s">
        <v>18</v>
      </c>
      <c r="G27" s="14" t="s">
        <v>6</v>
      </c>
      <c r="H27" s="12"/>
    </row>
    <row r="28" spans="1:8" ht="24" customHeight="1" x14ac:dyDescent="0.25">
      <c r="A28" s="29"/>
      <c r="B28" s="36" t="s">
        <v>47</v>
      </c>
      <c r="C28" s="43"/>
      <c r="D28" s="44"/>
      <c r="E28" s="27">
        <v>18.75</v>
      </c>
      <c r="F28" s="27"/>
      <c r="G28" s="22"/>
      <c r="H28" s="12"/>
    </row>
    <row r="29" spans="1:8" ht="30" customHeight="1" x14ac:dyDescent="0.25">
      <c r="A29" s="33"/>
      <c r="B29" s="13" t="s">
        <v>48</v>
      </c>
      <c r="C29" s="19" t="s">
        <v>49</v>
      </c>
      <c r="D29" s="18" t="s">
        <v>50</v>
      </c>
      <c r="E29" s="18">
        <v>30.53</v>
      </c>
      <c r="F29" s="17" t="s">
        <v>18</v>
      </c>
      <c r="G29" s="14" t="s">
        <v>51</v>
      </c>
      <c r="H29" s="12"/>
    </row>
    <row r="30" spans="1:8" x14ac:dyDescent="0.25">
      <c r="A30" s="29"/>
      <c r="B30" s="24" t="s">
        <v>52</v>
      </c>
      <c r="C30" s="43"/>
      <c r="D30" s="44"/>
      <c r="E30" s="27">
        <v>30.53</v>
      </c>
      <c r="F30" s="27"/>
      <c r="G30" s="22"/>
      <c r="H30" s="12"/>
    </row>
    <row r="31" spans="1:8" ht="27" customHeight="1" x14ac:dyDescent="0.25">
      <c r="A31" s="33"/>
      <c r="B31" s="13" t="s">
        <v>53</v>
      </c>
      <c r="C31" s="19" t="s">
        <v>54</v>
      </c>
      <c r="D31" s="18" t="s">
        <v>55</v>
      </c>
      <c r="E31" s="18">
        <v>454.85</v>
      </c>
      <c r="F31" s="17" t="s">
        <v>18</v>
      </c>
      <c r="G31" s="14" t="s">
        <v>51</v>
      </c>
      <c r="H31" s="12"/>
    </row>
    <row r="32" spans="1:8" ht="30.75" customHeight="1" x14ac:dyDescent="0.25">
      <c r="A32" s="33"/>
      <c r="B32" s="13" t="s">
        <v>53</v>
      </c>
      <c r="C32" s="19" t="s">
        <v>54</v>
      </c>
      <c r="D32" s="18" t="s">
        <v>55</v>
      </c>
      <c r="E32" s="18">
        <v>13248.1</v>
      </c>
      <c r="F32" s="17" t="s">
        <v>18</v>
      </c>
      <c r="G32" s="14" t="s">
        <v>51</v>
      </c>
      <c r="H32" s="12"/>
    </row>
    <row r="33" spans="1:8" x14ac:dyDescent="0.25">
      <c r="A33" s="29"/>
      <c r="B33" s="24" t="s">
        <v>56</v>
      </c>
      <c r="C33" s="43"/>
      <c r="D33" s="44"/>
      <c r="E33" s="27">
        <f>E32+E31</f>
        <v>13702.95</v>
      </c>
      <c r="F33" s="27"/>
      <c r="G33" s="22"/>
      <c r="H33" s="12"/>
    </row>
    <row r="34" spans="1:8" ht="28.5" customHeight="1" x14ac:dyDescent="0.25">
      <c r="A34" s="33"/>
      <c r="B34" s="34" t="s">
        <v>57</v>
      </c>
      <c r="C34" s="19" t="s">
        <v>58</v>
      </c>
      <c r="D34" s="18" t="s">
        <v>26</v>
      </c>
      <c r="E34" s="18">
        <v>914.41</v>
      </c>
      <c r="F34" s="17" t="s">
        <v>18</v>
      </c>
      <c r="G34" s="14" t="s">
        <v>59</v>
      </c>
    </row>
    <row r="35" spans="1:8" x14ac:dyDescent="0.25">
      <c r="A35" s="29"/>
      <c r="B35" s="24" t="s">
        <v>60</v>
      </c>
      <c r="C35" s="43"/>
      <c r="D35" s="44"/>
      <c r="E35" s="27">
        <v>914.41</v>
      </c>
      <c r="F35" s="27"/>
      <c r="G35" s="22"/>
      <c r="H35" s="12"/>
    </row>
    <row r="36" spans="1:8" ht="27.75" customHeight="1" x14ac:dyDescent="0.25">
      <c r="A36" s="33"/>
      <c r="B36" s="13" t="s">
        <v>61</v>
      </c>
      <c r="C36" s="19" t="s">
        <v>63</v>
      </c>
      <c r="D36" s="18" t="s">
        <v>26</v>
      </c>
      <c r="E36" s="18">
        <v>1421.06</v>
      </c>
      <c r="F36" s="17" t="s">
        <v>18</v>
      </c>
      <c r="G36" s="14" t="s">
        <v>59</v>
      </c>
    </row>
    <row r="37" spans="1:8" x14ac:dyDescent="0.25">
      <c r="A37" s="29"/>
      <c r="B37" s="24" t="s">
        <v>62</v>
      </c>
      <c r="C37" s="43"/>
      <c r="D37" s="44"/>
      <c r="E37" s="27">
        <v>1421.06</v>
      </c>
      <c r="F37" s="27"/>
      <c r="G37" s="22"/>
      <c r="H37" s="12"/>
    </row>
    <row r="38" spans="1:8" ht="26.25" customHeight="1" x14ac:dyDescent="0.25">
      <c r="A38" s="33"/>
      <c r="B38" s="13" t="s">
        <v>64</v>
      </c>
      <c r="C38" s="11" t="s">
        <v>65</v>
      </c>
      <c r="D38" s="37" t="s">
        <v>50</v>
      </c>
      <c r="E38" s="37">
        <v>86.87</v>
      </c>
      <c r="F38" s="38" t="s">
        <v>18</v>
      </c>
      <c r="G38" s="14" t="s">
        <v>66</v>
      </c>
    </row>
    <row r="39" spans="1:8" x14ac:dyDescent="0.25">
      <c r="A39" s="29"/>
      <c r="B39" s="24" t="s">
        <v>67</v>
      </c>
      <c r="C39" s="43"/>
      <c r="D39" s="44"/>
      <c r="E39" s="27">
        <v>86.87</v>
      </c>
      <c r="F39" s="27"/>
      <c r="G39" s="22"/>
      <c r="H39" s="12"/>
    </row>
    <row r="40" spans="1:8" ht="25.5" customHeight="1" x14ac:dyDescent="0.25">
      <c r="A40" s="33"/>
      <c r="B40" s="13" t="s">
        <v>69</v>
      </c>
      <c r="C40" s="11" t="s">
        <v>71</v>
      </c>
      <c r="D40" s="37" t="s">
        <v>72</v>
      </c>
      <c r="E40" s="37">
        <v>86.44</v>
      </c>
      <c r="F40" s="38" t="s">
        <v>18</v>
      </c>
      <c r="G40" s="14" t="s">
        <v>70</v>
      </c>
    </row>
    <row r="41" spans="1:8" x14ac:dyDescent="0.25">
      <c r="A41" s="29"/>
      <c r="B41" s="24" t="s">
        <v>68</v>
      </c>
      <c r="C41" s="43"/>
      <c r="D41" s="44"/>
      <c r="E41" s="27">
        <v>86.44</v>
      </c>
      <c r="F41" s="27"/>
      <c r="G41" s="22"/>
      <c r="H41" s="12"/>
    </row>
    <row r="42" spans="1:8" ht="24.75" customHeight="1" x14ac:dyDescent="0.25">
      <c r="A42" s="33"/>
      <c r="B42" s="13" t="s">
        <v>73</v>
      </c>
      <c r="C42" s="11" t="s">
        <v>81</v>
      </c>
      <c r="D42" s="37" t="s">
        <v>26</v>
      </c>
      <c r="E42" s="37">
        <v>38.200000000000003</v>
      </c>
      <c r="F42" s="39" t="s">
        <v>18</v>
      </c>
      <c r="G42" s="14" t="s">
        <v>79</v>
      </c>
    </row>
    <row r="43" spans="1:8" x14ac:dyDescent="0.25">
      <c r="A43" s="29"/>
      <c r="B43" s="24" t="s">
        <v>74</v>
      </c>
      <c r="C43" s="43"/>
      <c r="D43" s="44"/>
      <c r="E43" s="27">
        <v>38.200000000000003</v>
      </c>
      <c r="F43" s="27"/>
      <c r="G43" s="22"/>
      <c r="H43" s="12"/>
    </row>
    <row r="44" spans="1:8" ht="29.25" customHeight="1" x14ac:dyDescent="0.25">
      <c r="A44" s="33"/>
      <c r="B44" s="13" t="s">
        <v>75</v>
      </c>
      <c r="C44" s="11" t="s">
        <v>82</v>
      </c>
      <c r="D44" s="37" t="s">
        <v>17</v>
      </c>
      <c r="E44" s="37">
        <v>158.66</v>
      </c>
      <c r="F44" s="39" t="s">
        <v>18</v>
      </c>
      <c r="G44" s="14" t="s">
        <v>79</v>
      </c>
    </row>
    <row r="45" spans="1:8" x14ac:dyDescent="0.25">
      <c r="A45" s="29"/>
      <c r="B45" s="24" t="s">
        <v>76</v>
      </c>
      <c r="C45" s="43"/>
      <c r="D45" s="44"/>
      <c r="E45" s="27">
        <v>158.66</v>
      </c>
      <c r="F45" s="27"/>
      <c r="G45" s="22"/>
      <c r="H45" s="12"/>
    </row>
    <row r="46" spans="1:8" ht="26.25" customHeight="1" x14ac:dyDescent="0.25">
      <c r="A46" s="33"/>
      <c r="B46" s="13" t="s">
        <v>77</v>
      </c>
      <c r="C46" s="11" t="s">
        <v>83</v>
      </c>
      <c r="D46" s="37" t="s">
        <v>84</v>
      </c>
      <c r="E46" s="37">
        <v>1732.05</v>
      </c>
      <c r="F46" s="39" t="s">
        <v>18</v>
      </c>
      <c r="G46" s="14" t="s">
        <v>79</v>
      </c>
    </row>
    <row r="47" spans="1:8" x14ac:dyDescent="0.25">
      <c r="A47" s="29"/>
      <c r="B47" s="24" t="s">
        <v>78</v>
      </c>
      <c r="C47" s="43"/>
      <c r="D47" s="44"/>
      <c r="E47" s="27">
        <v>1732.05</v>
      </c>
      <c r="F47" s="27"/>
      <c r="G47" s="22"/>
      <c r="H47" s="12"/>
    </row>
    <row r="48" spans="1:8" ht="24" customHeight="1" x14ac:dyDescent="0.25">
      <c r="A48" s="29"/>
      <c r="B48" s="41" t="s">
        <v>85</v>
      </c>
      <c r="C48" s="11" t="s">
        <v>86</v>
      </c>
      <c r="D48" s="11" t="s">
        <v>36</v>
      </c>
      <c r="E48" s="37">
        <v>489.6</v>
      </c>
      <c r="F48" s="39" t="s">
        <v>18</v>
      </c>
      <c r="G48" s="14" t="s">
        <v>79</v>
      </c>
      <c r="H48" s="12"/>
    </row>
    <row r="49" spans="1:8" x14ac:dyDescent="0.25">
      <c r="A49" s="29"/>
      <c r="B49" s="24" t="s">
        <v>80</v>
      </c>
      <c r="C49" s="43"/>
      <c r="D49" s="44"/>
      <c r="E49" s="27">
        <v>489.6</v>
      </c>
      <c r="F49" s="27"/>
      <c r="G49" s="22"/>
      <c r="H49" s="12"/>
    </row>
    <row r="50" spans="1:8" ht="24" customHeight="1" x14ac:dyDescent="0.25">
      <c r="A50" s="29"/>
      <c r="B50" s="40" t="s">
        <v>87</v>
      </c>
      <c r="C50" s="11" t="s">
        <v>88</v>
      </c>
      <c r="D50" s="11" t="s">
        <v>89</v>
      </c>
      <c r="E50" s="37">
        <v>250</v>
      </c>
      <c r="F50" s="39" t="s">
        <v>18</v>
      </c>
      <c r="G50" s="14" t="s">
        <v>79</v>
      </c>
      <c r="H50" s="12"/>
    </row>
    <row r="51" spans="1:8" x14ac:dyDescent="0.25">
      <c r="A51" s="29"/>
      <c r="B51" s="24" t="s">
        <v>90</v>
      </c>
      <c r="C51" s="43"/>
      <c r="D51" s="44"/>
      <c r="E51" s="27">
        <v>250</v>
      </c>
      <c r="F51" s="27"/>
      <c r="G51" s="22"/>
      <c r="H51" s="12"/>
    </row>
    <row r="52" spans="1:8" ht="26.25" customHeight="1" x14ac:dyDescent="0.25">
      <c r="A52" s="29"/>
      <c r="B52" s="40" t="s">
        <v>91</v>
      </c>
      <c r="C52" s="11" t="s">
        <v>92</v>
      </c>
      <c r="D52" s="11" t="s">
        <v>93</v>
      </c>
      <c r="E52" s="37">
        <v>4106.4799999999996</v>
      </c>
      <c r="F52" s="39" t="s">
        <v>18</v>
      </c>
      <c r="G52" s="14" t="s">
        <v>79</v>
      </c>
      <c r="H52" s="12"/>
    </row>
    <row r="53" spans="1:8" x14ac:dyDescent="0.25">
      <c r="A53" s="29"/>
      <c r="B53" s="24" t="s">
        <v>94</v>
      </c>
      <c r="C53" s="43"/>
      <c r="D53" s="44"/>
      <c r="E53" s="27">
        <v>4106.4799999999996</v>
      </c>
      <c r="F53" s="27"/>
      <c r="G53" s="22"/>
      <c r="H53" s="12"/>
    </row>
    <row r="54" spans="1:8" ht="26.25" customHeight="1" x14ac:dyDescent="0.25">
      <c r="A54" s="29"/>
      <c r="B54" s="40" t="s">
        <v>96</v>
      </c>
      <c r="C54" s="11" t="s">
        <v>97</v>
      </c>
      <c r="D54" s="11" t="s">
        <v>98</v>
      </c>
      <c r="E54" s="37">
        <v>385.85</v>
      </c>
      <c r="F54" s="39" t="s">
        <v>18</v>
      </c>
      <c r="G54" s="14" t="s">
        <v>99</v>
      </c>
      <c r="H54" s="12"/>
    </row>
    <row r="55" spans="1:8" x14ac:dyDescent="0.25">
      <c r="A55" s="29"/>
      <c r="B55" s="24" t="s">
        <v>100</v>
      </c>
      <c r="C55" s="43"/>
      <c r="D55" s="44"/>
      <c r="E55" s="27">
        <v>385.85</v>
      </c>
      <c r="F55" s="27"/>
      <c r="G55" s="22"/>
      <c r="H55" s="12"/>
    </row>
    <row r="56" spans="1:8" ht="27" customHeight="1" x14ac:dyDescent="0.25">
      <c r="A56" s="29"/>
      <c r="B56" s="40" t="s">
        <v>101</v>
      </c>
      <c r="C56" s="11" t="s">
        <v>107</v>
      </c>
      <c r="D56" s="11" t="s">
        <v>36</v>
      </c>
      <c r="E56" s="37">
        <v>299.94</v>
      </c>
      <c r="F56" s="39" t="s">
        <v>18</v>
      </c>
      <c r="G56" s="14" t="s">
        <v>99</v>
      </c>
      <c r="H56" s="12"/>
    </row>
    <row r="57" spans="1:8" x14ac:dyDescent="0.25">
      <c r="A57" s="29"/>
      <c r="B57" s="24" t="s">
        <v>102</v>
      </c>
      <c r="C57" s="43"/>
      <c r="D57" s="44"/>
      <c r="E57" s="27">
        <v>299.94</v>
      </c>
      <c r="F57" s="27"/>
      <c r="G57" s="22"/>
      <c r="H57" s="12"/>
    </row>
    <row r="58" spans="1:8" ht="27" customHeight="1" x14ac:dyDescent="0.25">
      <c r="A58" s="29"/>
      <c r="B58" s="40" t="s">
        <v>103</v>
      </c>
      <c r="C58" s="11" t="s">
        <v>108</v>
      </c>
      <c r="D58" s="11" t="s">
        <v>109</v>
      </c>
      <c r="E58" s="37">
        <v>351</v>
      </c>
      <c r="F58" s="39" t="s">
        <v>18</v>
      </c>
      <c r="G58" s="14" t="s">
        <v>99</v>
      </c>
      <c r="H58" s="12"/>
    </row>
    <row r="59" spans="1:8" x14ac:dyDescent="0.25">
      <c r="A59" s="29"/>
      <c r="B59" s="24" t="s">
        <v>104</v>
      </c>
      <c r="C59" s="43"/>
      <c r="D59" s="44"/>
      <c r="E59" s="27">
        <v>351</v>
      </c>
      <c r="F59" s="27"/>
      <c r="G59" s="22"/>
      <c r="H59" s="12"/>
    </row>
    <row r="60" spans="1:8" ht="30.75" customHeight="1" x14ac:dyDescent="0.25">
      <c r="A60" s="29"/>
      <c r="B60" s="40" t="s">
        <v>105</v>
      </c>
      <c r="C60" s="11" t="s">
        <v>110</v>
      </c>
      <c r="D60" s="11" t="s">
        <v>84</v>
      </c>
      <c r="E60" s="37">
        <v>124.43</v>
      </c>
      <c r="F60" s="39" t="s">
        <v>18</v>
      </c>
      <c r="G60" s="14" t="s">
        <v>99</v>
      </c>
      <c r="H60" s="12"/>
    </row>
    <row r="61" spans="1:8" x14ac:dyDescent="0.25">
      <c r="A61" s="29"/>
      <c r="B61" s="24" t="s">
        <v>106</v>
      </c>
      <c r="C61" s="43"/>
      <c r="D61" s="44"/>
      <c r="E61" s="27">
        <v>124.43</v>
      </c>
      <c r="F61" s="27"/>
      <c r="G61" s="22"/>
      <c r="H61" s="12"/>
    </row>
    <row r="62" spans="1:8" ht="25.5" customHeight="1" x14ac:dyDescent="0.25">
      <c r="A62" s="29"/>
      <c r="B62" s="29" t="s">
        <v>111</v>
      </c>
      <c r="C62" s="11" t="s">
        <v>112</v>
      </c>
      <c r="D62" s="11" t="s">
        <v>113</v>
      </c>
      <c r="E62" s="37">
        <v>195.11</v>
      </c>
      <c r="F62" s="39" t="s">
        <v>18</v>
      </c>
      <c r="G62" s="14" t="s">
        <v>99</v>
      </c>
      <c r="H62" s="12"/>
    </row>
    <row r="63" spans="1:8" ht="24" customHeight="1" x14ac:dyDescent="0.25">
      <c r="A63" s="29"/>
      <c r="B63" s="36" t="s">
        <v>114</v>
      </c>
      <c r="C63" s="43"/>
      <c r="D63" s="44"/>
      <c r="E63" s="27">
        <v>195.11</v>
      </c>
      <c r="F63" s="27"/>
      <c r="G63" s="22"/>
      <c r="H63" s="12"/>
    </row>
    <row r="64" spans="1:8" ht="25.5" customHeight="1" x14ac:dyDescent="0.25">
      <c r="A64" s="29"/>
      <c r="B64" s="29" t="s">
        <v>115</v>
      </c>
      <c r="C64" s="11" t="s">
        <v>119</v>
      </c>
      <c r="D64" s="11" t="s">
        <v>120</v>
      </c>
      <c r="E64" s="37">
        <v>27.9</v>
      </c>
      <c r="F64" s="39" t="s">
        <v>18</v>
      </c>
      <c r="G64" s="14" t="s">
        <v>99</v>
      </c>
      <c r="H64" s="12"/>
    </row>
    <row r="65" spans="1:8" x14ac:dyDescent="0.25">
      <c r="A65" s="29"/>
      <c r="B65" s="24" t="s">
        <v>116</v>
      </c>
      <c r="C65" s="43"/>
      <c r="D65" s="44"/>
      <c r="E65" s="27">
        <v>27.9</v>
      </c>
      <c r="F65" s="27"/>
      <c r="G65" s="22"/>
      <c r="H65" s="12"/>
    </row>
    <row r="66" spans="1:8" ht="24.75" customHeight="1" x14ac:dyDescent="0.25">
      <c r="A66" s="29"/>
      <c r="B66" s="29" t="s">
        <v>117</v>
      </c>
      <c r="C66" s="11" t="s">
        <v>121</v>
      </c>
      <c r="D66" s="11" t="s">
        <v>84</v>
      </c>
      <c r="E66" s="37">
        <v>23.54</v>
      </c>
      <c r="F66" s="39" t="s">
        <v>18</v>
      </c>
      <c r="G66" s="14" t="s">
        <v>99</v>
      </c>
      <c r="H66" s="12"/>
    </row>
    <row r="67" spans="1:8" x14ac:dyDescent="0.25">
      <c r="A67" s="29"/>
      <c r="B67" s="24" t="s">
        <v>118</v>
      </c>
      <c r="C67" s="43"/>
      <c r="D67" s="44"/>
      <c r="E67" s="27">
        <v>23.54</v>
      </c>
      <c r="F67" s="27"/>
      <c r="G67" s="22"/>
      <c r="H67" s="12"/>
    </row>
    <row r="68" spans="1:8" ht="27" customHeight="1" x14ac:dyDescent="0.25">
      <c r="A68" s="29"/>
      <c r="B68" s="15" t="s">
        <v>123</v>
      </c>
      <c r="C68" s="11" t="s">
        <v>124</v>
      </c>
      <c r="D68" s="11" t="s">
        <v>84</v>
      </c>
      <c r="E68" s="37">
        <v>625</v>
      </c>
      <c r="F68" s="39" t="s">
        <v>18</v>
      </c>
      <c r="G68" s="14" t="s">
        <v>125</v>
      </c>
      <c r="H68" s="12"/>
    </row>
    <row r="69" spans="1:8" ht="27" customHeight="1" x14ac:dyDescent="0.25">
      <c r="A69" s="29"/>
      <c r="B69" s="35" t="s">
        <v>126</v>
      </c>
      <c r="C69" s="43"/>
      <c r="D69" s="44"/>
      <c r="E69" s="27">
        <v>625</v>
      </c>
      <c r="F69" s="27"/>
      <c r="G69" s="22"/>
      <c r="H69" s="12"/>
    </row>
    <row r="70" spans="1:8" ht="25.5" customHeight="1" x14ac:dyDescent="0.25">
      <c r="A70" s="29"/>
      <c r="B70" s="29" t="s">
        <v>127</v>
      </c>
      <c r="C70" s="11" t="s">
        <v>128</v>
      </c>
      <c r="D70" s="11" t="s">
        <v>55</v>
      </c>
      <c r="E70" s="37">
        <v>93.59</v>
      </c>
      <c r="F70" s="39" t="s">
        <v>18</v>
      </c>
      <c r="G70" s="14" t="s">
        <v>125</v>
      </c>
      <c r="H70" s="12"/>
    </row>
    <row r="71" spans="1:8" x14ac:dyDescent="0.25">
      <c r="A71" s="29"/>
      <c r="B71" s="24" t="s">
        <v>129</v>
      </c>
      <c r="C71" s="43"/>
      <c r="D71" s="44"/>
      <c r="E71" s="27">
        <v>93.59</v>
      </c>
      <c r="F71" s="27"/>
      <c r="G71" s="22"/>
      <c r="H71" s="12"/>
    </row>
    <row r="72" spans="1:8" ht="26.25" customHeight="1" x14ac:dyDescent="0.25">
      <c r="A72" s="29"/>
      <c r="B72" s="29" t="s">
        <v>131</v>
      </c>
      <c r="C72" s="11" t="s">
        <v>132</v>
      </c>
      <c r="D72" s="11" t="s">
        <v>26</v>
      </c>
      <c r="E72" s="37">
        <v>1.66</v>
      </c>
      <c r="F72" s="39" t="s">
        <v>18</v>
      </c>
      <c r="G72" s="14" t="s">
        <v>142</v>
      </c>
      <c r="H72" s="12"/>
    </row>
    <row r="73" spans="1:8" ht="25.5" customHeight="1" x14ac:dyDescent="0.25">
      <c r="A73" s="29"/>
      <c r="B73" s="29" t="s">
        <v>131</v>
      </c>
      <c r="C73" s="11" t="s">
        <v>132</v>
      </c>
      <c r="D73" s="11" t="s">
        <v>26</v>
      </c>
      <c r="E73" s="37">
        <v>27.87</v>
      </c>
      <c r="F73" s="39" t="s">
        <v>18</v>
      </c>
      <c r="G73" s="14" t="s">
        <v>133</v>
      </c>
      <c r="H73" s="12"/>
    </row>
    <row r="74" spans="1:8" ht="26.25" customHeight="1" x14ac:dyDescent="0.25">
      <c r="A74" s="29"/>
      <c r="B74" s="29" t="s">
        <v>131</v>
      </c>
      <c r="C74" s="11" t="s">
        <v>132</v>
      </c>
      <c r="D74" s="11" t="s">
        <v>26</v>
      </c>
      <c r="E74" s="37">
        <v>32.35</v>
      </c>
      <c r="F74" s="39" t="s">
        <v>18</v>
      </c>
      <c r="G74" s="14" t="s">
        <v>134</v>
      </c>
      <c r="H74" s="12"/>
    </row>
    <row r="75" spans="1:8" x14ac:dyDescent="0.25">
      <c r="A75" s="29"/>
      <c r="B75" s="24" t="s">
        <v>130</v>
      </c>
      <c r="C75" s="43"/>
      <c r="D75" s="44"/>
      <c r="E75" s="27">
        <f>E72+E73+E74</f>
        <v>61.88</v>
      </c>
      <c r="F75" s="27"/>
      <c r="G75" s="22"/>
      <c r="H75" s="12"/>
    </row>
    <row r="76" spans="1:8" ht="25.5" customHeight="1" x14ac:dyDescent="0.25">
      <c r="A76" s="29"/>
      <c r="B76" s="29" t="s">
        <v>135</v>
      </c>
      <c r="C76" s="11" t="s">
        <v>140</v>
      </c>
      <c r="D76" s="11" t="s">
        <v>141</v>
      </c>
      <c r="E76" s="37">
        <v>67</v>
      </c>
      <c r="F76" s="39" t="s">
        <v>18</v>
      </c>
      <c r="G76" s="14" t="s">
        <v>142</v>
      </c>
      <c r="H76" s="12"/>
    </row>
    <row r="77" spans="1:8" x14ac:dyDescent="0.25">
      <c r="A77" s="29"/>
      <c r="B77" s="24" t="s">
        <v>136</v>
      </c>
      <c r="C77" s="43"/>
      <c r="D77" s="44"/>
      <c r="E77" s="27">
        <v>67</v>
      </c>
      <c r="F77" s="27"/>
      <c r="G77" s="22"/>
      <c r="H77" s="12"/>
    </row>
    <row r="78" spans="1:8" ht="24.75" customHeight="1" x14ac:dyDescent="0.25">
      <c r="A78" s="29"/>
      <c r="B78" s="29" t="s">
        <v>137</v>
      </c>
      <c r="C78" s="11" t="s">
        <v>143</v>
      </c>
      <c r="D78" s="11" t="s">
        <v>26</v>
      </c>
      <c r="E78" s="37">
        <v>189.88</v>
      </c>
      <c r="F78" s="39" t="s">
        <v>18</v>
      </c>
      <c r="G78" s="14" t="s">
        <v>142</v>
      </c>
      <c r="H78" s="12"/>
    </row>
    <row r="79" spans="1:8" x14ac:dyDescent="0.25">
      <c r="A79" s="29"/>
      <c r="B79" s="24" t="s">
        <v>138</v>
      </c>
      <c r="C79" s="43"/>
      <c r="D79" s="44"/>
      <c r="E79" s="27">
        <v>189.88</v>
      </c>
      <c r="F79" s="27"/>
      <c r="G79" s="22"/>
      <c r="H79" s="12"/>
    </row>
    <row r="80" spans="1:8" ht="27.75" customHeight="1" x14ac:dyDescent="0.25">
      <c r="A80" s="29"/>
      <c r="B80" s="29" t="s">
        <v>139</v>
      </c>
      <c r="C80" s="11" t="s">
        <v>144</v>
      </c>
      <c r="D80" s="11" t="s">
        <v>145</v>
      </c>
      <c r="E80" s="37">
        <v>26.54</v>
      </c>
      <c r="F80" s="39" t="s">
        <v>18</v>
      </c>
      <c r="G80" s="14" t="s">
        <v>142</v>
      </c>
      <c r="H80" s="12"/>
    </row>
    <row r="81" spans="1:8" x14ac:dyDescent="0.25">
      <c r="A81" s="29"/>
      <c r="B81" s="24" t="s">
        <v>146</v>
      </c>
      <c r="C81" s="43"/>
      <c r="D81" s="44"/>
      <c r="E81" s="27">
        <v>26.54</v>
      </c>
      <c r="F81" s="27"/>
      <c r="G81" s="22"/>
      <c r="H81" s="12"/>
    </row>
    <row r="82" spans="1:8" ht="28.5" customHeight="1" x14ac:dyDescent="0.25">
      <c r="A82" s="29"/>
      <c r="B82" s="29" t="s">
        <v>149</v>
      </c>
      <c r="C82" s="11" t="s">
        <v>148</v>
      </c>
      <c r="D82" s="11" t="s">
        <v>147</v>
      </c>
      <c r="E82" s="37">
        <v>89.59</v>
      </c>
      <c r="F82" s="39" t="s">
        <v>18</v>
      </c>
      <c r="G82" s="14" t="s">
        <v>142</v>
      </c>
      <c r="H82" s="12"/>
    </row>
    <row r="83" spans="1:8" x14ac:dyDescent="0.25">
      <c r="A83" s="29"/>
      <c r="B83" s="24" t="s">
        <v>150</v>
      </c>
      <c r="C83" s="43"/>
      <c r="D83" s="44"/>
      <c r="E83" s="27">
        <v>89.59</v>
      </c>
      <c r="F83" s="27"/>
      <c r="G83" s="22"/>
      <c r="H83" s="12"/>
    </row>
    <row r="84" spans="1:8" ht="23.25" customHeight="1" x14ac:dyDescent="0.25">
      <c r="A84" s="29"/>
      <c r="B84" s="29" t="s">
        <v>151</v>
      </c>
      <c r="C84" s="11" t="s">
        <v>156</v>
      </c>
      <c r="D84" s="11" t="s">
        <v>26</v>
      </c>
      <c r="E84" s="37">
        <v>686.6</v>
      </c>
      <c r="F84" s="39" t="s">
        <v>18</v>
      </c>
      <c r="G84" s="14" t="s">
        <v>142</v>
      </c>
      <c r="H84" s="12"/>
    </row>
    <row r="85" spans="1:8" x14ac:dyDescent="0.25">
      <c r="A85" s="29"/>
      <c r="B85" s="24" t="s">
        <v>152</v>
      </c>
      <c r="C85" s="43"/>
      <c r="D85" s="44"/>
      <c r="E85" s="27">
        <v>686.6</v>
      </c>
      <c r="F85" s="27"/>
      <c r="G85" s="22"/>
      <c r="H85" s="12"/>
    </row>
    <row r="86" spans="1:8" ht="26.25" customHeight="1" x14ac:dyDescent="0.25">
      <c r="A86" s="29"/>
      <c r="B86" s="29" t="s">
        <v>153</v>
      </c>
      <c r="C86" s="11" t="s">
        <v>155</v>
      </c>
      <c r="D86" s="11" t="s">
        <v>147</v>
      </c>
      <c r="E86" s="37">
        <v>27.6</v>
      </c>
      <c r="F86" s="39" t="s">
        <v>18</v>
      </c>
      <c r="G86" s="14" t="s">
        <v>142</v>
      </c>
      <c r="H86" s="12"/>
    </row>
    <row r="87" spans="1:8" ht="25.5" customHeight="1" x14ac:dyDescent="0.25">
      <c r="A87" s="29"/>
      <c r="B87" s="35" t="s">
        <v>154</v>
      </c>
      <c r="C87" s="43"/>
      <c r="D87" s="44"/>
      <c r="E87" s="27">
        <v>27.6</v>
      </c>
      <c r="F87" s="27"/>
      <c r="G87" s="22"/>
      <c r="H87" s="12"/>
    </row>
    <row r="88" spans="1:8" ht="26.25" customHeight="1" x14ac:dyDescent="0.25">
      <c r="A88" s="29"/>
      <c r="B88" s="29" t="s">
        <v>157</v>
      </c>
      <c r="C88" s="11" t="s">
        <v>159</v>
      </c>
      <c r="D88" s="11" t="s">
        <v>160</v>
      </c>
      <c r="E88" s="37">
        <v>37.840000000000003</v>
      </c>
      <c r="F88" s="39" t="s">
        <v>18</v>
      </c>
      <c r="G88" s="14" t="s">
        <v>161</v>
      </c>
      <c r="H88" s="12"/>
    </row>
    <row r="89" spans="1:8" x14ac:dyDescent="0.25">
      <c r="A89" s="29"/>
      <c r="B89" s="24" t="s">
        <v>158</v>
      </c>
      <c r="C89" s="43"/>
      <c r="D89" s="44"/>
      <c r="E89" s="27">
        <v>37.840000000000003</v>
      </c>
      <c r="F89" s="27"/>
      <c r="G89" s="22"/>
      <c r="H89" s="12"/>
    </row>
    <row r="90" spans="1:8" ht="28.5" customHeight="1" x14ac:dyDescent="0.25">
      <c r="A90" s="29"/>
      <c r="B90" s="29" t="s">
        <v>162</v>
      </c>
      <c r="C90" s="11" t="s">
        <v>163</v>
      </c>
      <c r="D90" s="11" t="s">
        <v>164</v>
      </c>
      <c r="E90" s="37">
        <v>39.799999999999997</v>
      </c>
      <c r="F90" s="39" t="s">
        <v>18</v>
      </c>
      <c r="G90" s="14" t="s">
        <v>161</v>
      </c>
      <c r="H90" s="12"/>
    </row>
    <row r="91" spans="1:8" x14ac:dyDescent="0.25">
      <c r="A91" s="29"/>
      <c r="B91" s="42" t="s">
        <v>165</v>
      </c>
      <c r="C91" s="43"/>
      <c r="D91" s="44"/>
      <c r="E91" s="27">
        <v>39.799999999999997</v>
      </c>
      <c r="F91" s="27"/>
      <c r="G91" s="22"/>
      <c r="H91" s="12"/>
    </row>
    <row r="92" spans="1:8" ht="29.25" customHeight="1" x14ac:dyDescent="0.25">
      <c r="A92" s="29"/>
      <c r="B92" s="29" t="s">
        <v>166</v>
      </c>
      <c r="C92" s="11" t="s">
        <v>172</v>
      </c>
      <c r="D92" s="11" t="s">
        <v>173</v>
      </c>
      <c r="E92" s="37">
        <v>20</v>
      </c>
      <c r="F92" s="39" t="s">
        <v>18</v>
      </c>
      <c r="G92" s="14" t="s">
        <v>161</v>
      </c>
      <c r="H92" s="12"/>
    </row>
    <row r="93" spans="1:8" x14ac:dyDescent="0.25">
      <c r="A93" s="29"/>
      <c r="B93" s="42" t="s">
        <v>167</v>
      </c>
      <c r="C93" s="43"/>
      <c r="D93" s="44"/>
      <c r="E93" s="27">
        <v>20</v>
      </c>
      <c r="F93" s="27"/>
      <c r="G93" s="22"/>
      <c r="H93" s="12"/>
    </row>
    <row r="94" spans="1:8" ht="25.5" customHeight="1" x14ac:dyDescent="0.25">
      <c r="A94" s="29"/>
      <c r="B94" s="29" t="s">
        <v>168</v>
      </c>
      <c r="C94" s="11" t="s">
        <v>169</v>
      </c>
      <c r="D94" s="11" t="s">
        <v>26</v>
      </c>
      <c r="E94" s="37">
        <v>55</v>
      </c>
      <c r="F94" s="39" t="s">
        <v>18</v>
      </c>
      <c r="G94" s="14" t="s">
        <v>170</v>
      </c>
      <c r="H94" s="12"/>
    </row>
    <row r="95" spans="1:8" x14ac:dyDescent="0.25">
      <c r="A95" s="33"/>
      <c r="B95" s="42" t="s">
        <v>171</v>
      </c>
      <c r="C95" s="43"/>
      <c r="D95" s="44"/>
      <c r="E95" s="27">
        <v>55</v>
      </c>
      <c r="F95" s="27"/>
      <c r="G95" s="22"/>
    </row>
    <row r="96" spans="1:8" ht="27.75" customHeight="1" x14ac:dyDescent="0.25">
      <c r="A96" s="33"/>
      <c r="B96" s="49" t="s">
        <v>174</v>
      </c>
      <c r="C96" s="11" t="s">
        <v>175</v>
      </c>
      <c r="D96" s="11" t="s">
        <v>84</v>
      </c>
      <c r="E96" s="37">
        <v>60.34</v>
      </c>
      <c r="F96" s="39" t="s">
        <v>18</v>
      </c>
      <c r="G96" s="14" t="s">
        <v>176</v>
      </c>
    </row>
    <row r="97" spans="1:7" x14ac:dyDescent="0.25">
      <c r="A97" s="33"/>
      <c r="B97" s="42" t="s">
        <v>177</v>
      </c>
      <c r="C97" s="43"/>
      <c r="D97" s="44"/>
      <c r="E97" s="27">
        <v>60.34</v>
      </c>
      <c r="F97" s="27"/>
      <c r="G97" s="22"/>
    </row>
    <row r="98" spans="1:7" ht="30" customHeight="1" x14ac:dyDescent="0.25">
      <c r="A98" s="33"/>
      <c r="B98" s="50" t="s">
        <v>178</v>
      </c>
      <c r="C98" s="51"/>
      <c r="D98" s="52"/>
      <c r="E98" s="53">
        <f>E97+E95+E93+E91+E89+E87+E85+E83+E81+E79+E77+E75+E71+E69+E67+E65+E63+E61+E59+E57+E55+E53+E51+E49+E47+E45+E43+E41+E39+E37+E35+E33+E30+E28+E26+E24+E22+E19+E17+E15+E13+E11</f>
        <v>27994.82</v>
      </c>
      <c r="F98" s="54"/>
      <c r="G98" s="55"/>
    </row>
  </sheetData>
  <mergeCells count="46">
    <mergeCell ref="C95:D95"/>
    <mergeCell ref="C97:D97"/>
    <mergeCell ref="B98:D98"/>
    <mergeCell ref="B2:G2"/>
    <mergeCell ref="B4:G4"/>
    <mergeCell ref="C3:E3"/>
    <mergeCell ref="C11:D11"/>
    <mergeCell ref="C93:D93"/>
    <mergeCell ref="C24:D24"/>
    <mergeCell ref="C26:D26"/>
    <mergeCell ref="C19:D19"/>
    <mergeCell ref="C22:D22"/>
    <mergeCell ref="C13:D13"/>
    <mergeCell ref="C15:D15"/>
    <mergeCell ref="C17:D17"/>
    <mergeCell ref="C28:D28"/>
    <mergeCell ref="C30:D30"/>
    <mergeCell ref="C33:D33"/>
    <mergeCell ref="C35:D35"/>
    <mergeCell ref="C37:D37"/>
    <mergeCell ref="C39:D39"/>
    <mergeCell ref="C41:D41"/>
    <mergeCell ref="C43:D43"/>
    <mergeCell ref="C45:D45"/>
    <mergeCell ref="C47:D47"/>
    <mergeCell ref="C49:D49"/>
    <mergeCell ref="C51:D51"/>
    <mergeCell ref="C53:D53"/>
    <mergeCell ref="C55:D55"/>
    <mergeCell ref="C57:D57"/>
    <mergeCell ref="C69:D69"/>
    <mergeCell ref="C71:D71"/>
    <mergeCell ref="C75:D75"/>
    <mergeCell ref="C77:D77"/>
    <mergeCell ref="C59:D59"/>
    <mergeCell ref="C61:D61"/>
    <mergeCell ref="C63:D63"/>
    <mergeCell ref="C65:D65"/>
    <mergeCell ref="C67:D67"/>
    <mergeCell ref="C89:D89"/>
    <mergeCell ref="C91:D91"/>
    <mergeCell ref="C79:D79"/>
    <mergeCell ref="C81:D81"/>
    <mergeCell ref="C83:D83"/>
    <mergeCell ref="C85:D85"/>
    <mergeCell ref="C87:D87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workbookViewId="0">
      <selection activeCell="C23" sqref="C23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45" t="s">
        <v>8</v>
      </c>
      <c r="C2" s="45"/>
      <c r="D2" s="45"/>
      <c r="E2" s="4"/>
    </row>
    <row r="3" spans="2:8" x14ac:dyDescent="0.25">
      <c r="B3" s="48" t="s">
        <v>13</v>
      </c>
      <c r="C3" s="48"/>
      <c r="D3" s="48"/>
      <c r="E3" s="2"/>
    </row>
    <row r="4" spans="2:8" x14ac:dyDescent="0.25">
      <c r="B4" s="46" t="s">
        <v>7</v>
      </c>
      <c r="C4" s="47"/>
      <c r="D4" s="47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179</v>
      </c>
      <c r="C6" s="5" t="s">
        <v>180</v>
      </c>
      <c r="D6" s="56"/>
    </row>
    <row r="7" spans="2:8" s="7" customFormat="1" ht="18.600000000000001" customHeight="1" x14ac:dyDescent="0.2">
      <c r="B7" s="6">
        <v>1</v>
      </c>
      <c r="C7" s="6">
        <v>2</v>
      </c>
      <c r="D7" s="57"/>
    </row>
    <row r="8" spans="2:8" ht="30" customHeight="1" x14ac:dyDescent="0.25">
      <c r="B8" s="37">
        <v>125038.34</v>
      </c>
      <c r="C8" s="20" t="s">
        <v>10</v>
      </c>
      <c r="D8" s="59"/>
      <c r="G8" s="16"/>
    </row>
    <row r="9" spans="2:8" ht="30" customHeight="1" x14ac:dyDescent="0.25">
      <c r="B9" s="37">
        <v>368.55</v>
      </c>
      <c r="C9" s="20" t="s">
        <v>181</v>
      </c>
      <c r="G9" s="16"/>
    </row>
    <row r="10" spans="2:8" ht="30" customHeight="1" x14ac:dyDescent="0.25">
      <c r="B10" s="37">
        <v>20631.310000000001</v>
      </c>
      <c r="C10" s="21" t="s">
        <v>11</v>
      </c>
      <c r="G10" s="16"/>
    </row>
    <row r="11" spans="2:8" ht="30" customHeight="1" x14ac:dyDescent="0.25">
      <c r="B11" s="37">
        <v>3134.08</v>
      </c>
      <c r="C11" s="21" t="s">
        <v>12</v>
      </c>
      <c r="G11" s="16"/>
    </row>
    <row r="12" spans="2:8" ht="30" customHeight="1" x14ac:dyDescent="0.25">
      <c r="B12" s="37">
        <v>638.98</v>
      </c>
      <c r="C12" s="21" t="s">
        <v>182</v>
      </c>
      <c r="G12" s="16"/>
    </row>
    <row r="13" spans="2:8" ht="30" customHeight="1" x14ac:dyDescent="0.25">
      <c r="B13" s="60">
        <f>B8+B9+B10+B11+B12</f>
        <v>149811.26</v>
      </c>
      <c r="C13" s="53" t="s">
        <v>178</v>
      </c>
      <c r="D13" s="58"/>
      <c r="H13" s="16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2024-02-19T09:26:42Z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