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6\"/>
    </mc:Choice>
  </mc:AlternateContent>
  <xr:revisionPtr revIDLastSave="0" documentId="13_ncr:1_{B5180807-06E2-4EEE-ACA6-F810CAD36073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0" l="1"/>
  <c r="E16" i="10"/>
  <c r="E20" i="10" l="1"/>
  <c r="E13" i="10" l="1"/>
  <c r="E11" i="10" l="1"/>
  <c r="B13" i="7" l="1"/>
  <c r="E15" i="10"/>
  <c r="E9" i="10" l="1"/>
</calcChain>
</file>

<file path=xl/sharedStrings.xml><?xml version="1.0" encoding="utf-8"?>
<sst xmlns="http://schemas.openxmlformats.org/spreadsheetml/2006/main" count="54" uniqueCount="46">
  <si>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</si>
  <si>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</si>
  <si>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</si>
  <si>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</si>
  <si>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</si>
  <si>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</si>
  <si>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</si>
  <si>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</si>
  <si>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</si>
  <si>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</si>
  <si>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</si>
  <si>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</si>
  <si>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</si>
  <si>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</si>
  <si>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Split</t>
  </si>
  <si>
    <t xml:space="preserve">VRSTA RASHODA I  IZDATAKA </t>
  </si>
  <si>
    <t>02535697732</t>
  </si>
  <si>
    <t xml:space="preserve">ISPLAĆENI IZNOS </t>
  </si>
  <si>
    <t>VRSTA RASHODA I  IZDATAKA</t>
  </si>
  <si>
    <t>UKUPAN IZNOS ISPLATE PO PRIMATELJU SRED.U RAZDO.IZVJ.</t>
  </si>
  <si>
    <t>3111 Plaće za redovan rad</t>
  </si>
  <si>
    <t>3132 Doprinosi na plaću</t>
  </si>
  <si>
    <t>3212 Naknade za prijevoz,za rad na terenu i odvojeni život</t>
  </si>
  <si>
    <t>Pomoćnici u nastavi</t>
  </si>
  <si>
    <t>3131, DOPRINOSI ZA MIROVINSKO OSIGURANJE</t>
  </si>
  <si>
    <t xml:space="preserve">3121,OSTALI RASHODI ZA ZAPOSLENE </t>
  </si>
  <si>
    <t xml:space="preserve">Ukupno </t>
  </si>
  <si>
    <t>3222, MATERIJAL I SIROVINE</t>
  </si>
  <si>
    <t xml:space="preserve">Babić pekara d.o.o. </t>
  </si>
  <si>
    <t xml:space="preserve">Ukupno Babić pekara d.o.o. </t>
  </si>
  <si>
    <t>59369289798</t>
  </si>
  <si>
    <t>PBZ</t>
  </si>
  <si>
    <t xml:space="preserve">UKUPNO PBZ </t>
  </si>
  <si>
    <t xml:space="preserve">3431, BANKARSKE USLUGE I USLUGE PLATNOG PROMETA </t>
  </si>
  <si>
    <t xml:space="preserve">Razdoblje: veljača 2026. godine </t>
  </si>
  <si>
    <t>UKUPNO ZA VELJAČU  2026.G</t>
  </si>
  <si>
    <t>UKUPNO Hrvatski crveni križ</t>
  </si>
  <si>
    <t>3231, USLUGE TELEFONA,INTERENTA,POŠTE I PRIJEVOZA</t>
  </si>
  <si>
    <t xml:space="preserve"> 03135383640 </t>
  </si>
  <si>
    <t>Kaštel Sućurac</t>
  </si>
  <si>
    <t>Hrvatski crveni križ gradsko društvo crvenog križa Kaštela</t>
  </si>
  <si>
    <t>3295, PRISTOJBE I NAKNADE</t>
  </si>
  <si>
    <t>Državni proračun RH-Trgovački sud u Splitu</t>
  </si>
  <si>
    <t>UKUPNO Državni proračun</t>
  </si>
  <si>
    <t>18683136487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</si>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</sst>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0" fillId="0" borderId="1" xfId="0" applyBorder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5" borderId="1" xfId="0" applyFill="1" applyBorder="1"/>
    <xf numFmtId="49" fontId="4" fillId="4" borderId="1" xfId="0" applyNumberFormat="1" applyFont="1" applyFill="1" applyBorder="1" applyAlignment="1"/>
    <xf numFmtId="4" fontId="4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4" fillId="4" borderId="6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wrapText="1"/>
    </xf>
    <xf numFmtId="49" fontId="4" fillId="4" borderId="7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workbookViewId="0">
      <selection activeCell="E22" sqref="E22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59" t="s">
        <v>5</v>
      </c>
      <c r="C2" s="59"/>
      <c r="D2" s="59"/>
      <c r="E2" s="59"/>
      <c r="F2" s="59"/>
      <c r="G2" s="59"/>
      <c r="H2" s="4"/>
    </row>
    <row r="3" spans="1:8" ht="34.9" customHeight="1" x14ac:dyDescent="0.25">
      <c r="B3" s="9"/>
      <c r="C3" s="62" t="s">
        <v>11</v>
      </c>
      <c r="D3" s="62"/>
      <c r="E3" s="62"/>
      <c r="F3" s="9"/>
      <c r="G3" s="9"/>
      <c r="H3" s="2"/>
    </row>
    <row r="4" spans="1:8" x14ac:dyDescent="0.25">
      <c r="B4" s="60" t="s">
        <v>34</v>
      </c>
      <c r="C4" s="61"/>
      <c r="D4" s="61"/>
      <c r="E4" s="61"/>
      <c r="F4" s="61"/>
      <c r="G4" s="61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39"/>
      <c r="B6" s="5" t="s">
        <v>0</v>
      </c>
      <c r="C6" s="5" t="s">
        <v>1</v>
      </c>
      <c r="D6" s="5" t="s">
        <v>6</v>
      </c>
      <c r="E6" s="5" t="s">
        <v>19</v>
      </c>
      <c r="F6" s="5" t="s">
        <v>2</v>
      </c>
      <c r="G6" s="5" t="s">
        <v>15</v>
      </c>
    </row>
    <row r="7" spans="1:8" s="7" customFormat="1" ht="18.600000000000001" customHeight="1" x14ac:dyDescent="0.2">
      <c r="A7" s="43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5.25" customHeight="1" x14ac:dyDescent="0.25">
      <c r="A8" s="20"/>
      <c r="B8" s="24" t="s">
        <v>28</v>
      </c>
      <c r="C8" s="11" t="s">
        <v>30</v>
      </c>
      <c r="D8" s="11" t="s">
        <v>14</v>
      </c>
      <c r="E8" s="22">
        <v>11924.78</v>
      </c>
      <c r="F8" s="23" t="s">
        <v>12</v>
      </c>
      <c r="G8" s="13" t="s">
        <v>27</v>
      </c>
      <c r="H8" s="12"/>
    </row>
    <row r="9" spans="1:8" ht="15.75" customHeight="1" x14ac:dyDescent="0.25">
      <c r="A9" s="33"/>
      <c r="B9" s="18" t="s">
        <v>29</v>
      </c>
      <c r="C9" s="63"/>
      <c r="D9" s="64"/>
      <c r="E9" s="19">
        <f>E8</f>
        <v>11924.78</v>
      </c>
      <c r="F9" s="19"/>
      <c r="G9" s="17"/>
      <c r="H9" s="12"/>
    </row>
    <row r="10" spans="1:8" ht="27" customHeight="1" x14ac:dyDescent="0.25">
      <c r="A10" s="20"/>
      <c r="B10" s="50" t="s">
        <v>42</v>
      </c>
      <c r="C10" s="11" t="s">
        <v>44</v>
      </c>
      <c r="D10" s="11" t="s">
        <v>13</v>
      </c>
      <c r="E10" s="51">
        <v>33.18</v>
      </c>
      <c r="F10" s="52" t="s">
        <v>12</v>
      </c>
      <c r="G10" s="53" t="s">
        <v>41</v>
      </c>
      <c r="H10" s="12"/>
    </row>
    <row r="11" spans="1:8" x14ac:dyDescent="0.25">
      <c r="A11" s="33"/>
      <c r="B11" s="45" t="s">
        <v>43</v>
      </c>
      <c r="C11" s="54"/>
      <c r="D11" s="55"/>
      <c r="E11" s="47">
        <f>E10</f>
        <v>33.18</v>
      </c>
      <c r="F11" s="48"/>
      <c r="G11" s="49"/>
      <c r="H11" s="12"/>
    </row>
    <row r="12" spans="1:8" ht="37.5" customHeight="1" x14ac:dyDescent="0.25">
      <c r="A12" s="20"/>
      <c r="B12" s="50" t="s">
        <v>40</v>
      </c>
      <c r="C12" s="11" t="s">
        <v>38</v>
      </c>
      <c r="D12" s="11" t="s">
        <v>39</v>
      </c>
      <c r="E12" s="51">
        <v>462.4</v>
      </c>
      <c r="F12" s="52" t="s">
        <v>12</v>
      </c>
      <c r="G12" s="53" t="s">
        <v>37</v>
      </c>
      <c r="H12" s="12"/>
    </row>
    <row r="13" spans="1:8" x14ac:dyDescent="0.25">
      <c r="A13" s="33"/>
      <c r="B13" s="45" t="s">
        <v>36</v>
      </c>
      <c r="C13" s="57"/>
      <c r="D13" s="58"/>
      <c r="E13" s="47">
        <f>E12</f>
        <v>462.4</v>
      </c>
      <c r="F13" s="48"/>
      <c r="G13" s="49"/>
      <c r="H13" s="12"/>
    </row>
    <row r="14" spans="1:8" ht="33" customHeight="1" x14ac:dyDescent="0.25">
      <c r="A14" s="20"/>
      <c r="B14" s="50" t="s">
        <v>31</v>
      </c>
      <c r="C14" s="11" t="s">
        <v>16</v>
      </c>
      <c r="D14" s="11" t="s">
        <v>13</v>
      </c>
      <c r="E14" s="51">
        <v>32.28</v>
      </c>
      <c r="F14" s="52" t="s">
        <v>12</v>
      </c>
      <c r="G14" s="53" t="s">
        <v>33</v>
      </c>
      <c r="H14" s="12"/>
    </row>
    <row r="15" spans="1:8" x14ac:dyDescent="0.25">
      <c r="A15" s="33"/>
      <c r="B15" s="56" t="s">
        <v>32</v>
      </c>
      <c r="C15" s="46"/>
      <c r="D15" s="44"/>
      <c r="E15" s="47">
        <f>E14</f>
        <v>32.28</v>
      </c>
      <c r="F15" s="48"/>
      <c r="G15" s="49"/>
      <c r="H15" s="12"/>
    </row>
    <row r="16" spans="1:8" x14ac:dyDescent="0.25">
      <c r="A16" s="39"/>
      <c r="B16" s="66" t="s">
        <v>26</v>
      </c>
      <c r="C16" s="67"/>
      <c r="D16" s="68"/>
      <c r="E16" s="34">
        <f>E9+E11+E13+E15</f>
        <v>12452.640000000001</v>
      </c>
      <c r="F16" s="35"/>
      <c r="G16" s="36"/>
    </row>
    <row r="17" spans="1:7" x14ac:dyDescent="0.25">
      <c r="A17" s="21"/>
      <c r="B17" s="21"/>
      <c r="C17" s="21"/>
      <c r="D17" s="21"/>
      <c r="E17" s="38">
        <v>21708.83</v>
      </c>
      <c r="F17" s="21" t="s">
        <v>20</v>
      </c>
      <c r="G17" s="21" t="s">
        <v>23</v>
      </c>
    </row>
    <row r="18" spans="1:7" x14ac:dyDescent="0.25">
      <c r="A18" s="21"/>
      <c r="B18" s="21"/>
      <c r="C18" s="21"/>
      <c r="D18" s="21"/>
      <c r="E18" s="38">
        <v>3581.97</v>
      </c>
      <c r="F18" s="21" t="s">
        <v>21</v>
      </c>
      <c r="G18" s="21" t="s">
        <v>23</v>
      </c>
    </row>
    <row r="19" spans="1:7" ht="27.75" customHeight="1" x14ac:dyDescent="0.25">
      <c r="A19" s="21"/>
      <c r="B19" s="21"/>
      <c r="C19" s="21"/>
      <c r="D19" s="21"/>
      <c r="E19" s="38">
        <v>274.75</v>
      </c>
      <c r="F19" s="37" t="s">
        <v>22</v>
      </c>
      <c r="G19" s="21" t="s">
        <v>23</v>
      </c>
    </row>
    <row r="20" spans="1:7" x14ac:dyDescent="0.25">
      <c r="A20" s="39"/>
      <c r="B20" s="39"/>
      <c r="C20" s="39"/>
      <c r="D20" s="39"/>
      <c r="E20" s="41">
        <f>E17+E18+E19</f>
        <v>25565.550000000003</v>
      </c>
      <c r="F20" s="40"/>
      <c r="G20" s="39"/>
    </row>
    <row r="21" spans="1:7" x14ac:dyDescent="0.25">
      <c r="A21" s="32"/>
      <c r="B21" s="65" t="s">
        <v>35</v>
      </c>
      <c r="C21" s="65"/>
      <c r="D21" s="65"/>
      <c r="E21" s="42">
        <f>E16+E20</f>
        <v>38018.19</v>
      </c>
      <c r="F21" s="32"/>
      <c r="G21" s="32"/>
    </row>
    <row r="23" spans="1:7" x14ac:dyDescent="0.25">
      <c r="E23" s="31"/>
    </row>
  </sheetData>
  <mergeCells count="6">
    <mergeCell ref="B2:G2"/>
    <mergeCell ref="B4:G4"/>
    <mergeCell ref="C3:E3"/>
    <mergeCell ref="C9:D9"/>
    <mergeCell ref="B21:D21"/>
    <mergeCell ref="B16:D16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workbookViewId="0">
      <selection activeCell="B12" sqref="B12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59" t="s">
        <v>5</v>
      </c>
      <c r="C2" s="59"/>
      <c r="D2" s="59"/>
      <c r="E2" s="4"/>
    </row>
    <row r="3" spans="2:8" x14ac:dyDescent="0.25">
      <c r="B3" s="62" t="s">
        <v>10</v>
      </c>
      <c r="C3" s="62"/>
      <c r="D3" s="62"/>
      <c r="E3" s="2"/>
    </row>
    <row r="4" spans="2:8" x14ac:dyDescent="0.25">
      <c r="B4" s="60" t="s">
        <v>34</v>
      </c>
      <c r="C4" s="61"/>
      <c r="D4" s="61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17</v>
      </c>
      <c r="C6" s="5" t="s">
        <v>18</v>
      </c>
      <c r="D6" s="26"/>
    </row>
    <row r="7" spans="2:8" s="7" customFormat="1" ht="18.600000000000001" customHeight="1" x14ac:dyDescent="0.2">
      <c r="B7" s="6">
        <v>1</v>
      </c>
      <c r="C7" s="6">
        <v>2</v>
      </c>
      <c r="D7" s="27"/>
    </row>
    <row r="8" spans="2:8" ht="30" customHeight="1" x14ac:dyDescent="0.25">
      <c r="B8" s="22">
        <v>116305.06</v>
      </c>
      <c r="C8" s="15" t="s">
        <v>7</v>
      </c>
      <c r="D8" s="29"/>
      <c r="G8" s="14"/>
    </row>
    <row r="9" spans="2:8" ht="30" customHeight="1" x14ac:dyDescent="0.25">
      <c r="B9" s="22">
        <v>28604.99</v>
      </c>
      <c r="C9" s="15" t="s">
        <v>24</v>
      </c>
      <c r="G9" s="14"/>
    </row>
    <row r="10" spans="2:8" ht="30" customHeight="1" x14ac:dyDescent="0.25">
      <c r="B10" s="22">
        <v>23793.94</v>
      </c>
      <c r="C10" s="16" t="s">
        <v>8</v>
      </c>
      <c r="G10" s="14"/>
    </row>
    <row r="11" spans="2:8" ht="30" customHeight="1" x14ac:dyDescent="0.25">
      <c r="B11" s="22">
        <v>606.47</v>
      </c>
      <c r="C11" s="16" t="s">
        <v>25</v>
      </c>
      <c r="G11" s="14"/>
    </row>
    <row r="12" spans="2:8" ht="30" customHeight="1" x14ac:dyDescent="0.25">
      <c r="B12" s="22">
        <v>2524.41</v>
      </c>
      <c r="C12" s="16" t="s">
        <v>9</v>
      </c>
      <c r="G12" s="14"/>
    </row>
    <row r="13" spans="2:8" ht="30" customHeight="1" x14ac:dyDescent="0.25">
      <c r="B13" s="30">
        <f>B8+B9+B10+B11+B12</f>
        <v>171834.87</v>
      </c>
      <c r="C13" s="25" t="s">
        <v>45</v>
      </c>
      <c r="D13" s="28"/>
      <c r="H13" s="14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2026-03-17T09:26:43Z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