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Javna objava o proračunskoj potrošnji\2026\"/>
    </mc:Choice>
  </mc:AlternateContent>
  <xr:revisionPtr revIDLastSave="0" documentId="13_ncr:1_{F2CFC99C-F871-4E42-8B3F-2D2A31B3CA36}" xr6:coauthVersionLast="36" xr6:coauthVersionMax="37" xr10:uidLastSave="{00000000-0000-0000-0000-000000000000}"/>
  <bookViews>
    <workbookView xWindow="0" yWindow="0" windowWidth="28800" windowHeight="12105" activeTab="1" xr2:uid="{00000000-000D-0000-FFFF-FFFF00000000}"/>
  </bookViews>
  <sheets>
    <sheet name="Kategorija 1" sheetId="10" r:id="rId1"/>
    <sheet name="Kategorija 2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0" l="1"/>
  <c r="E22" i="10"/>
  <c r="E16" i="10"/>
  <c r="E20" i="10" l="1"/>
  <c r="E13" i="10" l="1"/>
  <c r="E11" i="10" l="1"/>
  <c r="B13" i="7" l="1"/>
  <c r="E15" i="10"/>
  <c r="E9" i="10" l="1"/>
</calcChain>
</file>

<file path=xl/sharedStrings.xml><?xml version="1.0" encoding="utf-8"?>
<sst xmlns="http://schemas.openxmlformats.org/spreadsheetml/2006/main" count="55" uniqueCount="48">
  <si>
    <t xml:space="preserve">NAZIV PRIMATELJA </t>
  </si>
  <si>
    <t xml:space="preserve">OIB PRIMATELJA </t>
  </si>
  <si>
    <t xml:space="preserve">NAZIV ISPLATITELJA </t>
  </si>
  <si>
    <t>Kategorija 1</t>
  </si>
  <si>
    <t>Kategorija 2</t>
  </si>
  <si>
    <t>JAVNA OBJAVA INFORMACIJA O PRORAČUNSKOJ POTROŠNJI</t>
  </si>
  <si>
    <t xml:space="preserve">SJEDIŠTE/PREBIVALIŠTE (GRAD/OPĆINA) PRIMATELJA </t>
  </si>
  <si>
    <t>3111, PLAĆE ZA REDOVAN RAD</t>
  </si>
  <si>
    <t xml:space="preserve">3132, DOPRINOS ZA OBVEZNO ZDRAVSTVENO OSIGURANJE </t>
  </si>
  <si>
    <t>3212, NAKNADA ZA PRIJEVOZ, ZA RAD NA TERENU I ODVOJENI ŽIVOT</t>
  </si>
  <si>
    <t>USTANOVA: OSNOVNA ŠKOLA OSTROG,KAŠTEL LUKŠIĆ  OIB: 90896497176</t>
  </si>
  <si>
    <t>USTANOVA OSNOVNA ŠKOLA OSTROG, KAŠTEL LUKŠIĆ  OIB: 90896497176</t>
  </si>
  <si>
    <t>OSNOVNA ŠKOLA OSTROG, KAŠTEL LUKŠIĆ</t>
  </si>
  <si>
    <t>Zagreb</t>
  </si>
  <si>
    <t>Split</t>
  </si>
  <si>
    <t xml:space="preserve">VRSTA RASHODA I  IZDATAKA </t>
  </si>
  <si>
    <t>02535697732</t>
  </si>
  <si>
    <t xml:space="preserve">ISPLAĆENI IZNOS </t>
  </si>
  <si>
    <t>VRSTA RASHODA I  IZDATAKA</t>
  </si>
  <si>
    <t>UKUPAN IZNOS ISPLATE PO PRIMATELJU SRED.U RAZDO.IZVJ.</t>
  </si>
  <si>
    <t>3111 Plaće za redovan rad</t>
  </si>
  <si>
    <t>3132 Doprinosi na plaću</t>
  </si>
  <si>
    <t>3212 Naknade za prijevoz,za rad na terenu i odvojeni život</t>
  </si>
  <si>
    <t>Pomoćnici u nastavi</t>
  </si>
  <si>
    <t>3131, DOPRINOSI ZA MIROVINSKO OSIGURANJE</t>
  </si>
  <si>
    <t xml:space="preserve">3121,OSTALI RASHODI ZA ZAPOSLENE </t>
  </si>
  <si>
    <t xml:space="preserve">Ukupno </t>
  </si>
  <si>
    <t>3222, MATERIJAL I SIROVINE</t>
  </si>
  <si>
    <t xml:space="preserve">Babić pekara d.o.o. </t>
  </si>
  <si>
    <t xml:space="preserve">Ukupno Babić pekara d.o.o. </t>
  </si>
  <si>
    <t>59369289798</t>
  </si>
  <si>
    <t>PBZ</t>
  </si>
  <si>
    <t xml:space="preserve">UKUPNO PBZ </t>
  </si>
  <si>
    <t xml:space="preserve">3431, BANKARSKE USLUGE I USLUGE PLATNOG PROMETA </t>
  </si>
  <si>
    <t>UKUPNO Hrvatski crveni križ</t>
  </si>
  <si>
    <t>3231, USLUGE TELEFONA,INTERENTA,POŠTE I PRIJEVOZA</t>
  </si>
  <si>
    <t xml:space="preserve"> 03135383640 </t>
  </si>
  <si>
    <t>Kaštel Sućurac</t>
  </si>
  <si>
    <t>Hrvatski crveni križ gradsko društvo crvenog križa Kaštela</t>
  </si>
  <si>
    <t xml:space="preserve">Razdoblje: ožujak 2026. godine </t>
  </si>
  <si>
    <t>UKUPNO ZA OŽUJAK  2026.G</t>
  </si>
  <si>
    <t>EuroAgentur Hotels and Travel</t>
  </si>
  <si>
    <t xml:space="preserve">UKUPNO Euro Agentur Hotels and Travel </t>
  </si>
  <si>
    <t>Češka Republika</t>
  </si>
  <si>
    <t>3211, SLUŽBENA PUTOVANJA</t>
  </si>
  <si>
    <t xml:space="preserve">3211 Službena putovanja </t>
  </si>
  <si>
    <t xml:space="preserve">Putni nalozi </t>
  </si>
  <si>
    <t>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</si>
</sst>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4" fontId="4" fillId="2" borderId="1" xfId="0" applyNumberFormat="1" applyFont="1" applyFill="1" applyBorder="1" applyAlignment="1">
      <alignment vertical="center" wrapText="1"/>
    </xf>
    <xf numFmtId="0" fontId="0" fillId="0" borderId="0" xfId="0" applyAlignment="1"/>
    <xf numFmtId="4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wrapText="1"/>
    </xf>
    <xf numFmtId="4" fontId="4" fillId="4" borderId="1" xfId="0" applyNumberFormat="1" applyFont="1" applyFill="1" applyBorder="1" applyAlignment="1">
      <alignment vertical="center" wrapText="1"/>
    </xf>
    <xf numFmtId="49" fontId="4" fillId="4" borderId="2" xfId="0" applyNumberFormat="1" applyFont="1" applyFill="1" applyBorder="1" applyAlignment="1"/>
    <xf numFmtId="4" fontId="4" fillId="4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0" fontId="0" fillId="0" borderId="1" xfId="0" applyBorder="1"/>
    <xf numFmtId="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/>
    <xf numFmtId="4" fontId="4" fillId="3" borderId="1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Border="1" applyAlignment="1">
      <alignment horizontal="left" wrapText="1"/>
    </xf>
    <xf numFmtId="0" fontId="0" fillId="0" borderId="0" xfId="0" applyBorder="1"/>
    <xf numFmtId="4" fontId="4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0" fillId="5" borderId="1" xfId="0" applyFill="1" applyBorder="1"/>
    <xf numFmtId="49" fontId="4" fillId="4" borderId="1" xfId="0" applyNumberFormat="1" applyFont="1" applyFill="1" applyBorder="1" applyAlignment="1"/>
    <xf numFmtId="4" fontId="4" fillId="3" borderId="4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 wrapText="1"/>
    </xf>
    <xf numFmtId="49" fontId="4" fillId="3" borderId="4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4" fontId="12" fillId="3" borderId="1" xfId="0" applyNumberFormat="1" applyFont="1" applyFill="1" applyBorder="1" applyAlignment="1">
      <alignment horizontal="center"/>
    </xf>
    <xf numFmtId="4" fontId="12" fillId="5" borderId="1" xfId="0" applyNumberFormat="1" applyFont="1" applyFill="1" applyBorder="1" applyAlignment="1">
      <alignment horizontal="center"/>
    </xf>
    <xf numFmtId="0" fontId="7" fillId="3" borderId="1" xfId="0" applyFont="1" applyFill="1" applyBorder="1"/>
    <xf numFmtId="49" fontId="4" fillId="4" borderId="6" xfId="0" applyNumberFormat="1" applyFont="1" applyFill="1" applyBorder="1" applyAlignment="1">
      <alignment horizontal="center"/>
    </xf>
    <xf numFmtId="49" fontId="4" fillId="4" borderId="7" xfId="0" applyNumberFormat="1" applyFont="1" applyFill="1" applyBorder="1" applyAlignment="1">
      <alignment wrapText="1"/>
    </xf>
    <xf numFmtId="49" fontId="4" fillId="4" borderId="7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wrapText="1"/>
    </xf>
    <xf numFmtId="4" fontId="4" fillId="2" borderId="4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vertical="center" wrapText="1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wrapText="1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4" fontId="0" fillId="2" borderId="1" xfId="0" applyNumberFormat="1" applyFont="1" applyFill="1" applyBorder="1" applyAlignment="1">
      <alignment horizont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workbookViewId="0">
      <selection activeCell="F25" sqref="F25"/>
    </sheetView>
  </sheetViews>
  <sheetFormatPr defaultRowHeight="15" x14ac:dyDescent="0.25"/>
  <cols>
    <col min="2" max="2" width="40" customWidth="1"/>
    <col min="3" max="3" width="23.28515625" customWidth="1"/>
    <col min="4" max="4" width="23.85546875" customWidth="1"/>
    <col min="5" max="5" width="27.28515625" customWidth="1"/>
    <col min="6" max="6" width="25.140625" customWidth="1"/>
    <col min="7" max="7" width="34.7109375" customWidth="1"/>
    <col min="8" max="8" width="24.28515625" customWidth="1"/>
  </cols>
  <sheetData>
    <row r="1" spans="1:8" ht="18" x14ac:dyDescent="0.25">
      <c r="B1" s="3"/>
      <c r="C1" s="3"/>
      <c r="D1" s="3"/>
      <c r="E1" s="3"/>
      <c r="F1" s="3"/>
      <c r="G1" s="3"/>
      <c r="H1" s="2"/>
    </row>
    <row r="2" spans="1:8" ht="18" customHeight="1" x14ac:dyDescent="0.25">
      <c r="B2" s="59" t="s">
        <v>5</v>
      </c>
      <c r="C2" s="59"/>
      <c r="D2" s="59"/>
      <c r="E2" s="59"/>
      <c r="F2" s="59"/>
      <c r="G2" s="59"/>
      <c r="H2" s="4"/>
    </row>
    <row r="3" spans="1:8" ht="34.9" customHeight="1" x14ac:dyDescent="0.25">
      <c r="B3" s="9"/>
      <c r="C3" s="62" t="s">
        <v>11</v>
      </c>
      <c r="D3" s="62"/>
      <c r="E3" s="62"/>
      <c r="F3" s="9"/>
      <c r="G3" s="9"/>
      <c r="H3" s="2"/>
    </row>
    <row r="4" spans="1:8" x14ac:dyDescent="0.25">
      <c r="B4" s="60" t="s">
        <v>39</v>
      </c>
      <c r="C4" s="61"/>
      <c r="D4" s="61"/>
      <c r="E4" s="61"/>
      <c r="F4" s="61"/>
      <c r="G4" s="61"/>
    </row>
    <row r="5" spans="1:8" ht="18" x14ac:dyDescent="0.25">
      <c r="B5" s="10" t="s">
        <v>3</v>
      </c>
      <c r="C5" s="9"/>
      <c r="D5" s="9"/>
      <c r="E5" s="9"/>
      <c r="F5" s="9"/>
      <c r="G5" s="9"/>
    </row>
    <row r="6" spans="1:8" ht="65.45" customHeight="1" x14ac:dyDescent="0.25">
      <c r="A6" s="39"/>
      <c r="B6" s="5" t="s">
        <v>0</v>
      </c>
      <c r="C6" s="5" t="s">
        <v>1</v>
      </c>
      <c r="D6" s="5" t="s">
        <v>6</v>
      </c>
      <c r="E6" s="5" t="s">
        <v>19</v>
      </c>
      <c r="F6" s="5" t="s">
        <v>2</v>
      </c>
      <c r="G6" s="5" t="s">
        <v>15</v>
      </c>
    </row>
    <row r="7" spans="1:8" s="7" customFormat="1" ht="18.600000000000001" customHeight="1" x14ac:dyDescent="0.2">
      <c r="A7" s="43"/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</row>
    <row r="8" spans="1:8" ht="35.25" customHeight="1" x14ac:dyDescent="0.25">
      <c r="A8" s="20"/>
      <c r="B8" s="24" t="s">
        <v>28</v>
      </c>
      <c r="C8" s="11" t="s">
        <v>30</v>
      </c>
      <c r="D8" s="11" t="s">
        <v>14</v>
      </c>
      <c r="E8" s="22">
        <v>11924.78</v>
      </c>
      <c r="F8" s="23" t="s">
        <v>12</v>
      </c>
      <c r="G8" s="13" t="s">
        <v>27</v>
      </c>
      <c r="H8" s="12"/>
    </row>
    <row r="9" spans="1:8" ht="15.75" customHeight="1" x14ac:dyDescent="0.25">
      <c r="A9" s="33"/>
      <c r="B9" s="18" t="s">
        <v>29</v>
      </c>
      <c r="C9" s="63"/>
      <c r="D9" s="64"/>
      <c r="E9" s="19">
        <f>E8</f>
        <v>11924.78</v>
      </c>
      <c r="F9" s="19"/>
      <c r="G9" s="17"/>
      <c r="H9" s="12"/>
    </row>
    <row r="10" spans="1:8" ht="27" customHeight="1" x14ac:dyDescent="0.25">
      <c r="A10" s="20"/>
      <c r="B10" s="50" t="s">
        <v>41</v>
      </c>
      <c r="C10" s="11"/>
      <c r="D10" s="11" t="s">
        <v>43</v>
      </c>
      <c r="E10" s="51">
        <v>6318.99</v>
      </c>
      <c r="F10" s="52" t="s">
        <v>12</v>
      </c>
      <c r="G10" s="53" t="s">
        <v>44</v>
      </c>
      <c r="H10" s="12"/>
    </row>
    <row r="11" spans="1:8" x14ac:dyDescent="0.25">
      <c r="A11" s="33"/>
      <c r="B11" s="45" t="s">
        <v>42</v>
      </c>
      <c r="C11" s="54"/>
      <c r="D11" s="55"/>
      <c r="E11" s="47">
        <f>E10</f>
        <v>6318.99</v>
      </c>
      <c r="F11" s="48"/>
      <c r="G11" s="49"/>
      <c r="H11" s="12"/>
    </row>
    <row r="12" spans="1:8" ht="37.5" customHeight="1" x14ac:dyDescent="0.25">
      <c r="A12" s="20"/>
      <c r="B12" s="50" t="s">
        <v>38</v>
      </c>
      <c r="C12" s="11" t="s">
        <v>36</v>
      </c>
      <c r="D12" s="11" t="s">
        <v>37</v>
      </c>
      <c r="E12" s="51">
        <v>952</v>
      </c>
      <c r="F12" s="52" t="s">
        <v>12</v>
      </c>
      <c r="G12" s="53" t="s">
        <v>35</v>
      </c>
      <c r="H12" s="12"/>
    </row>
    <row r="13" spans="1:8" x14ac:dyDescent="0.25">
      <c r="A13" s="33"/>
      <c r="B13" s="45" t="s">
        <v>34</v>
      </c>
      <c r="C13" s="57"/>
      <c r="D13" s="58"/>
      <c r="E13" s="47">
        <f>E12</f>
        <v>952</v>
      </c>
      <c r="F13" s="48"/>
      <c r="G13" s="49"/>
      <c r="H13" s="12"/>
    </row>
    <row r="14" spans="1:8" ht="33" customHeight="1" x14ac:dyDescent="0.25">
      <c r="A14" s="20"/>
      <c r="B14" s="50" t="s">
        <v>31</v>
      </c>
      <c r="C14" s="11" t="s">
        <v>16</v>
      </c>
      <c r="D14" s="11" t="s">
        <v>13</v>
      </c>
      <c r="E14" s="51">
        <v>30.41</v>
      </c>
      <c r="F14" s="52" t="s">
        <v>12</v>
      </c>
      <c r="G14" s="53" t="s">
        <v>33</v>
      </c>
      <c r="H14" s="12"/>
    </row>
    <row r="15" spans="1:8" x14ac:dyDescent="0.25">
      <c r="A15" s="33"/>
      <c r="B15" s="56" t="s">
        <v>32</v>
      </c>
      <c r="C15" s="46"/>
      <c r="D15" s="44"/>
      <c r="E15" s="47">
        <f>E14</f>
        <v>30.41</v>
      </c>
      <c r="F15" s="48"/>
      <c r="G15" s="49"/>
      <c r="H15" s="12"/>
    </row>
    <row r="16" spans="1:8" x14ac:dyDescent="0.25">
      <c r="A16" s="39"/>
      <c r="B16" s="66" t="s">
        <v>26</v>
      </c>
      <c r="C16" s="67"/>
      <c r="D16" s="68"/>
      <c r="E16" s="34">
        <f>E9+E11+E13+E15</f>
        <v>19226.18</v>
      </c>
      <c r="F16" s="35"/>
      <c r="G16" s="36"/>
    </row>
    <row r="17" spans="1:7" x14ac:dyDescent="0.25">
      <c r="A17" s="21"/>
      <c r="B17" s="21"/>
      <c r="C17" s="21"/>
      <c r="D17" s="21"/>
      <c r="E17" s="38">
        <v>19725.810000000001</v>
      </c>
      <c r="F17" s="21" t="s">
        <v>20</v>
      </c>
      <c r="G17" s="21" t="s">
        <v>23</v>
      </c>
    </row>
    <row r="18" spans="1:7" x14ac:dyDescent="0.25">
      <c r="A18" s="21"/>
      <c r="B18" s="21"/>
      <c r="C18" s="21"/>
      <c r="D18" s="21"/>
      <c r="E18" s="38">
        <v>3254.82</v>
      </c>
      <c r="F18" s="21" t="s">
        <v>21</v>
      </c>
      <c r="G18" s="21" t="s">
        <v>23</v>
      </c>
    </row>
    <row r="19" spans="1:7" ht="27.75" customHeight="1" x14ac:dyDescent="0.25">
      <c r="A19" s="21"/>
      <c r="B19" s="21"/>
      <c r="C19" s="21"/>
      <c r="D19" s="21"/>
      <c r="E19" s="38">
        <v>410</v>
      </c>
      <c r="F19" s="37" t="s">
        <v>22</v>
      </c>
      <c r="G19" s="21" t="s">
        <v>23</v>
      </c>
    </row>
    <row r="20" spans="1:7" x14ac:dyDescent="0.25">
      <c r="A20" s="39"/>
      <c r="B20" s="39"/>
      <c r="C20" s="39"/>
      <c r="D20" s="39"/>
      <c r="E20" s="41">
        <f>E17+E18+E19</f>
        <v>23390.63</v>
      </c>
      <c r="F20" s="40"/>
      <c r="G20" s="39"/>
    </row>
    <row r="21" spans="1:7" x14ac:dyDescent="0.25">
      <c r="A21" s="39"/>
      <c r="B21" s="69"/>
      <c r="C21" s="69"/>
      <c r="D21" s="69"/>
      <c r="E21" s="71">
        <v>185.31</v>
      </c>
      <c r="F21" s="70" t="s">
        <v>45</v>
      </c>
      <c r="G21" s="69" t="s">
        <v>46</v>
      </c>
    </row>
    <row r="22" spans="1:7" x14ac:dyDescent="0.25">
      <c r="A22" s="39"/>
      <c r="B22" s="39"/>
      <c r="C22" s="39"/>
      <c r="D22" s="39"/>
      <c r="E22" s="41">
        <f>E21</f>
        <v>185.31</v>
      </c>
      <c r="F22" s="40"/>
      <c r="G22" s="39"/>
    </row>
    <row r="23" spans="1:7" x14ac:dyDescent="0.25">
      <c r="A23" s="32"/>
      <c r="B23" s="65" t="s">
        <v>40</v>
      </c>
      <c r="C23" s="65"/>
      <c r="D23" s="65"/>
      <c r="E23" s="42">
        <f>E16+E20+E22</f>
        <v>42802.119999999995</v>
      </c>
      <c r="F23" s="32"/>
      <c r="G23" s="32"/>
    </row>
    <row r="25" spans="1:7" x14ac:dyDescent="0.25">
      <c r="E25" s="31"/>
    </row>
  </sheetData>
  <mergeCells count="6">
    <mergeCell ref="B2:G2"/>
    <mergeCell ref="B4:G4"/>
    <mergeCell ref="C3:E3"/>
    <mergeCell ref="C9:D9"/>
    <mergeCell ref="B23:D23"/>
    <mergeCell ref="B16:D16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3"/>
  <sheetViews>
    <sheetView tabSelected="1" topLeftCell="A7" workbookViewId="0">
      <selection activeCell="B12" sqref="B12"/>
    </sheetView>
  </sheetViews>
  <sheetFormatPr defaultRowHeight="15" x14ac:dyDescent="0.25"/>
  <cols>
    <col min="2" max="2" width="38.7109375" customWidth="1"/>
    <col min="3" max="3" width="34.85546875" customWidth="1"/>
    <col min="4" max="4" width="35.28515625" customWidth="1"/>
    <col min="5" max="5" width="24.28515625" customWidth="1"/>
  </cols>
  <sheetData>
    <row r="1" spans="2:8" ht="18" x14ac:dyDescent="0.25">
      <c r="B1" s="1"/>
      <c r="C1" s="3"/>
      <c r="D1" s="1"/>
      <c r="E1" s="2"/>
    </row>
    <row r="2" spans="2:8" ht="18" customHeight="1" x14ac:dyDescent="0.25">
      <c r="B2" s="59" t="s">
        <v>5</v>
      </c>
      <c r="C2" s="59"/>
      <c r="D2" s="59"/>
      <c r="E2" s="4"/>
    </row>
    <row r="3" spans="2:8" x14ac:dyDescent="0.25">
      <c r="B3" s="62" t="s">
        <v>10</v>
      </c>
      <c r="C3" s="62"/>
      <c r="D3" s="62"/>
      <c r="E3" s="2"/>
    </row>
    <row r="4" spans="2:8" x14ac:dyDescent="0.25">
      <c r="B4" s="60" t="s">
        <v>39</v>
      </c>
      <c r="C4" s="61"/>
      <c r="D4" s="61"/>
    </row>
    <row r="5" spans="2:8" ht="18" x14ac:dyDescent="0.25">
      <c r="B5" s="10" t="s">
        <v>4</v>
      </c>
      <c r="C5" s="9"/>
      <c r="D5" s="8"/>
    </row>
    <row r="6" spans="2:8" ht="65.45" customHeight="1" x14ac:dyDescent="0.25">
      <c r="B6" s="5" t="s">
        <v>17</v>
      </c>
      <c r="C6" s="5" t="s">
        <v>18</v>
      </c>
      <c r="D6" s="26"/>
    </row>
    <row r="7" spans="2:8" s="7" customFormat="1" ht="18.600000000000001" customHeight="1" x14ac:dyDescent="0.2">
      <c r="B7" s="6">
        <v>1</v>
      </c>
      <c r="C7" s="6">
        <v>2</v>
      </c>
      <c r="D7" s="27"/>
    </row>
    <row r="8" spans="2:8" ht="30" customHeight="1" x14ac:dyDescent="0.25">
      <c r="B8" s="22">
        <v>117856.37</v>
      </c>
      <c r="C8" s="15" t="s">
        <v>7</v>
      </c>
      <c r="D8" s="29"/>
      <c r="G8" s="14"/>
    </row>
    <row r="9" spans="2:8" ht="30" customHeight="1" x14ac:dyDescent="0.25">
      <c r="B9" s="22">
        <v>29101.63</v>
      </c>
      <c r="C9" s="15" t="s">
        <v>24</v>
      </c>
      <c r="G9" s="14"/>
    </row>
    <row r="10" spans="2:8" ht="30" customHeight="1" x14ac:dyDescent="0.25">
      <c r="B10" s="22">
        <v>24100.92</v>
      </c>
      <c r="C10" s="16" t="s">
        <v>8</v>
      </c>
      <c r="G10" s="14"/>
    </row>
    <row r="11" spans="2:8" ht="30" customHeight="1" x14ac:dyDescent="0.25">
      <c r="B11" s="22">
        <v>1182.8800000000001</v>
      </c>
      <c r="C11" s="16" t="s">
        <v>25</v>
      </c>
      <c r="G11" s="14"/>
    </row>
    <row r="12" spans="2:8" ht="30" customHeight="1" x14ac:dyDescent="0.25">
      <c r="B12" s="22">
        <v>3381.13</v>
      </c>
      <c r="C12" s="16" t="s">
        <v>9</v>
      </c>
      <c r="G12" s="14"/>
    </row>
    <row r="13" spans="2:8" ht="30" customHeight="1" x14ac:dyDescent="0.25">
      <c r="B13" s="30">
        <f>B8+B9+B10+B11+B12</f>
        <v>175622.93</v>
      </c>
      <c r="C13" s="25" t="s">
        <v>47</v>
      </c>
      <c r="D13" s="28"/>
      <c r="H13" s="14"/>
    </row>
  </sheetData>
  <mergeCells count="3">
    <mergeCell ref="B2:D2"/>
    <mergeCell ref="B4:D4"/>
    <mergeCell ref="B3:D3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Tojčić</cp:lastModifiedBy>
  <cp:lastPrinted>2024-02-13T12:57:17Z</cp:lastPrinted>
  <dcterms:created xsi:type="dcterms:W3CDTF">2022-08-12T12:51:27Z</dcterms:created>
  <dcterms:modified xsi:type="dcterms:W3CDTF">2026-05-13T10:51:10Z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