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6\"/>
    </mc:Choice>
  </mc:AlternateContent>
  <xr:revisionPtr revIDLastSave="0" documentId="13_ncr:1_{92404EFA-4CE0-4AFA-865F-8229869AE728}" xr6:coauthVersionLast="36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7" l="1"/>
  <c r="E36" i="10"/>
  <c r="E35" i="10"/>
  <c r="E32" i="10" l="1"/>
  <c r="E29" i="10" l="1"/>
  <c r="E27" i="10"/>
  <c r="E22" i="10"/>
  <c r="E19" i="10"/>
  <c r="E17" i="10"/>
  <c r="E15" i="10" l="1"/>
  <c r="E13" i="10" l="1"/>
  <c r="B13" i="7" l="1"/>
  <c r="E21" i="10"/>
  <c r="E11" i="10" l="1"/>
  <c r="E9" i="10" l="1"/>
</calcChain>
</file>

<file path=xl/sharedStrings.xml><?xml version="1.0" encoding="utf-8"?>
<sst xmlns="http://schemas.openxmlformats.org/spreadsheetml/2006/main" count="83" uniqueCount="66">
  <si>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</si>
  <si>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</si>
  <si>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</si>
  <si>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</si>
  <si>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</si>
  <si>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</si>
  <si>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</si>
  <si>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</si>
  <si>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</si>
  <si>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</si>
  <si>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</si>
  <si>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</si>
  <si>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</si>
  <si>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</si>
  <si>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Split</t>
  </si>
  <si>
    <t xml:space="preserve">VRSTA RASHODA I  IZDATAKA </t>
  </si>
  <si>
    <t>02535697732</t>
  </si>
  <si>
    <t xml:space="preserve">ISPLAĆENI IZNOS </t>
  </si>
  <si>
    <t>VRSTA RASHODA I  IZDATAKA</t>
  </si>
  <si>
    <t>UKUPAN IZNOS ISPLATE PO PRIMATELJU SRED.U RAZDO.IZVJ.</t>
  </si>
  <si>
    <t>3111 Plaće za redovan rad</t>
  </si>
  <si>
    <t>3132 Doprinosi na plaću</t>
  </si>
  <si>
    <t>3212 Naknade za prijevoz,za rad na terenu i odvojeni život</t>
  </si>
  <si>
    <t>Pomoćnici u nastavi</t>
  </si>
  <si>
    <t>3131, DOPRINOSI ZA MIROVINSKO OSIGURANJE</t>
  </si>
  <si>
    <t xml:space="preserve">3121,OSTALI RASHODI ZA ZAPOSLENE </t>
  </si>
  <si>
    <t xml:space="preserve">Ukupno </t>
  </si>
  <si>
    <t>3222, MATERIJAL I SIROVINE</t>
  </si>
  <si>
    <t xml:space="preserve">Babić pekara d.o.o. </t>
  </si>
  <si>
    <t xml:space="preserve">Ukupno Babić pekara d.o.o. </t>
  </si>
  <si>
    <t>59369289798</t>
  </si>
  <si>
    <t>PBZ</t>
  </si>
  <si>
    <t xml:space="preserve">UKUPNO PBZ </t>
  </si>
  <si>
    <t xml:space="preserve">3431, BANKARSKE USLUGE I USLUGE PLATNOG PROMETA </t>
  </si>
  <si>
    <t xml:space="preserve">Razdoblje: travanj 2026. godine </t>
  </si>
  <si>
    <t>UKUPNO ZA TRAVANJ  2026.G</t>
  </si>
  <si>
    <t>UKUPNO ZA TRAVANJ 2026.</t>
  </si>
  <si>
    <t>Dubrovnik Sun d.o.o.</t>
  </si>
  <si>
    <t xml:space="preserve">UKUPNO Dubrovnik Sun  d.o.o. </t>
  </si>
  <si>
    <t>Dubrovnik</t>
  </si>
  <si>
    <t>Euro Agentur Hotels and Travel</t>
  </si>
  <si>
    <t>UKUPNO Euro Agentur Hotels and Travel</t>
  </si>
  <si>
    <t>Češka Republika</t>
  </si>
  <si>
    <t>3211,SLUŽBENA PUTOVANJA</t>
  </si>
  <si>
    <t>27361861</t>
  </si>
  <si>
    <t>Hrvatski savez učeničkih zadruga</t>
  </si>
  <si>
    <t>UKUPNO Hrvatski savez učeničkih zadruga</t>
  </si>
  <si>
    <t>45052309127</t>
  </si>
  <si>
    <t>3294, ČLANARINE I NORME</t>
  </si>
  <si>
    <t>Hrvatski crveni križ</t>
  </si>
  <si>
    <t>UKUPNO Hrvatski crveni križ</t>
  </si>
  <si>
    <t>Kaštel Sućurac</t>
  </si>
  <si>
    <t>03135383640</t>
  </si>
  <si>
    <t>3231, USLUGA TELEFONA,INTERENTA,POŠTE I PRIJEVOZA</t>
  </si>
  <si>
    <t>HGSPOT Grupa d.o.o. za usluge i trgovinu</t>
  </si>
  <si>
    <t>UKUPNO HGSPOT Grupa d.o.o. za usluge i trgovinu</t>
  </si>
  <si>
    <t>65553879500</t>
  </si>
  <si>
    <t>4221, UREDSKA OPREMA I NAMJEŠTAJ</t>
  </si>
  <si>
    <t>3121 Ostali rashodi za zaposlene</t>
  </si>
  <si>
    <t>Putni nalozi</t>
  </si>
  <si>
    <t>3211 Službena putovanja</t>
  </si>
  <si>
    <t>E-tehničar</t>
  </si>
  <si>
    <t xml:space="preserve">3132 Doprinosi na plaću </t>
  </si>
  <si>
    <t>3237, Intelektualne i osobne usluge</t>
  </si>
  <si>
    <t>Ugovor o djelu D.Perković</t>
  </si>
  <si>
    <t>Ugovor o djelu E.Kavazović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</si>
</sst>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el 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0" fillId="0" borderId="1" xfId="0" applyBorder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5" borderId="1" xfId="0" applyFill="1" applyBorder="1"/>
    <xf numFmtId="49" fontId="4" fillId="4" borderId="1" xfId="0" applyNumberFormat="1" applyFont="1" applyFill="1" applyBorder="1" applyAlignment="1"/>
    <xf numFmtId="4" fontId="4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4" fillId="4" borderId="6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wrapText="1"/>
    </xf>
    <xf numFmtId="49" fontId="4" fillId="4" borderId="7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opLeftCell="A13" workbookViewId="0">
      <selection activeCell="E41" sqref="E41"/>
    </sheetView>
  </sheetViews>
  <sheetFormatPr defaultRowHeight="1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>
      <c r="B1" s="3"/>
      <c r="C1" s="3"/>
      <c r="D1" s="3"/>
      <c r="E1" s="3"/>
      <c r="F1" s="3"/>
      <c r="G1" s="3"/>
      <c r="H1" s="2"/>
    </row>
    <row r="2" spans="1:8" ht="18" customHeight="1">
      <c r="B2" s="66" t="s">
        <v>5</v>
      </c>
      <c r="C2" s="66"/>
      <c r="D2" s="66"/>
      <c r="E2" s="66"/>
      <c r="F2" s="66"/>
      <c r="G2" s="66"/>
      <c r="H2" s="4"/>
    </row>
    <row r="3" spans="1:8" ht="34.9" customHeight="1">
      <c r="B3" s="9"/>
      <c r="C3" s="69" t="s">
        <v>11</v>
      </c>
      <c r="D3" s="69"/>
      <c r="E3" s="69"/>
      <c r="F3" s="9"/>
      <c r="G3" s="9"/>
      <c r="H3" s="2"/>
    </row>
    <row r="4" spans="1:8">
      <c r="B4" s="67" t="s">
        <v>34</v>
      </c>
      <c r="C4" s="68"/>
      <c r="D4" s="68"/>
      <c r="E4" s="68"/>
      <c r="F4" s="68"/>
      <c r="G4" s="68"/>
    </row>
    <row r="5" spans="1:8" ht="18">
      <c r="B5" s="10" t="s">
        <v>3</v>
      </c>
      <c r="C5" s="9"/>
      <c r="D5" s="9"/>
      <c r="E5" s="9"/>
      <c r="F5" s="9"/>
      <c r="G5" s="9"/>
    </row>
    <row r="6" spans="1:8" ht="65.45" customHeight="1">
      <c r="A6" s="40"/>
      <c r="B6" s="5" t="s">
        <v>0</v>
      </c>
      <c r="C6" s="5" t="s">
        <v>1</v>
      </c>
      <c r="D6" s="5" t="s">
        <v>6</v>
      </c>
      <c r="E6" s="5" t="s">
        <v>19</v>
      </c>
      <c r="F6" s="5" t="s">
        <v>2</v>
      </c>
      <c r="G6" s="5" t="s">
        <v>15</v>
      </c>
    </row>
    <row r="7" spans="1:8" s="7" customFormat="1" ht="18.600000000000001" customHeight="1">
      <c r="A7" s="44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5.25" customHeight="1">
      <c r="A8" s="20"/>
      <c r="B8" s="25" t="s">
        <v>28</v>
      </c>
      <c r="C8" s="11" t="s">
        <v>30</v>
      </c>
      <c r="D8" s="11" t="s">
        <v>14</v>
      </c>
      <c r="E8" s="22">
        <v>728.34</v>
      </c>
      <c r="F8" s="24" t="s">
        <v>12</v>
      </c>
      <c r="G8" s="13" t="s">
        <v>27</v>
      </c>
      <c r="H8" s="12"/>
    </row>
    <row r="9" spans="1:8" ht="15.75" customHeight="1">
      <c r="A9" s="34"/>
      <c r="B9" s="18" t="s">
        <v>29</v>
      </c>
      <c r="C9" s="70"/>
      <c r="D9" s="71"/>
      <c r="E9" s="19">
        <f>E8</f>
        <v>728.34</v>
      </c>
      <c r="F9" s="19"/>
      <c r="G9" s="17"/>
      <c r="H9" s="12"/>
    </row>
    <row r="10" spans="1:8" ht="41.25" customHeight="1">
      <c r="A10" s="20"/>
      <c r="B10" s="25" t="s">
        <v>37</v>
      </c>
      <c r="C10" s="62">
        <v>60174672203</v>
      </c>
      <c r="D10" s="11" t="s">
        <v>39</v>
      </c>
      <c r="E10" s="22">
        <v>1048.2</v>
      </c>
      <c r="F10" s="23" t="s">
        <v>12</v>
      </c>
      <c r="G10" s="13" t="s">
        <v>43</v>
      </c>
      <c r="H10" s="12"/>
    </row>
    <row r="11" spans="1:8" ht="15.75" customHeight="1">
      <c r="A11" s="34"/>
      <c r="B11" s="18" t="s">
        <v>38</v>
      </c>
      <c r="C11" s="70"/>
      <c r="D11" s="71"/>
      <c r="E11" s="19">
        <f>E10</f>
        <v>1048.2</v>
      </c>
      <c r="F11" s="19"/>
      <c r="G11" s="17"/>
      <c r="H11" s="12"/>
    </row>
    <row r="12" spans="1:8" ht="27" customHeight="1">
      <c r="A12" s="20"/>
      <c r="B12" s="51" t="s">
        <v>40</v>
      </c>
      <c r="C12" s="11" t="s">
        <v>44</v>
      </c>
      <c r="D12" s="11" t="s">
        <v>42</v>
      </c>
      <c r="E12" s="52">
        <v>1397.6</v>
      </c>
      <c r="F12" s="53" t="s">
        <v>12</v>
      </c>
      <c r="G12" s="54" t="s">
        <v>43</v>
      </c>
      <c r="H12" s="12"/>
    </row>
    <row r="13" spans="1:8">
      <c r="A13" s="34"/>
      <c r="B13" s="46" t="s">
        <v>41</v>
      </c>
      <c r="C13" s="55"/>
      <c r="D13" s="56"/>
      <c r="E13" s="48">
        <f>E12</f>
        <v>1397.6</v>
      </c>
      <c r="F13" s="49"/>
      <c r="G13" s="50"/>
      <c r="H13" s="12"/>
    </row>
    <row r="14" spans="1:8" ht="33" customHeight="1">
      <c r="A14" s="20"/>
      <c r="B14" s="51" t="s">
        <v>45</v>
      </c>
      <c r="C14" s="11" t="s">
        <v>47</v>
      </c>
      <c r="D14" s="11" t="s">
        <v>13</v>
      </c>
      <c r="E14" s="52">
        <v>25</v>
      </c>
      <c r="F14" s="53" t="s">
        <v>12</v>
      </c>
      <c r="G14" s="54" t="s">
        <v>48</v>
      </c>
      <c r="H14" s="12"/>
    </row>
    <row r="15" spans="1:8" ht="26.25">
      <c r="A15" s="34"/>
      <c r="B15" s="46" t="s">
        <v>46</v>
      </c>
      <c r="C15" s="58"/>
      <c r="D15" s="59"/>
      <c r="E15" s="48">
        <f>E14</f>
        <v>25</v>
      </c>
      <c r="F15" s="49"/>
      <c r="G15" s="50"/>
      <c r="H15" s="12"/>
    </row>
    <row r="16" spans="1:8" ht="38.25">
      <c r="A16" s="20"/>
      <c r="B16" s="51" t="s">
        <v>49</v>
      </c>
      <c r="C16" s="11" t="s">
        <v>52</v>
      </c>
      <c r="D16" s="11" t="s">
        <v>51</v>
      </c>
      <c r="E16" s="52">
        <v>544</v>
      </c>
      <c r="F16" s="53" t="s">
        <v>12</v>
      </c>
      <c r="G16" s="54" t="s">
        <v>53</v>
      </c>
      <c r="H16" s="12"/>
    </row>
    <row r="17" spans="1:8">
      <c r="A17" s="34"/>
      <c r="B17" s="46" t="s">
        <v>50</v>
      </c>
      <c r="C17" s="60"/>
      <c r="D17" s="61"/>
      <c r="E17" s="48">
        <f>E16</f>
        <v>544</v>
      </c>
      <c r="F17" s="49"/>
      <c r="G17" s="50"/>
      <c r="H17" s="12"/>
    </row>
    <row r="18" spans="1:8" ht="28.5" customHeight="1">
      <c r="A18" s="20"/>
      <c r="B18" s="51" t="s">
        <v>54</v>
      </c>
      <c r="C18" s="11" t="s">
        <v>56</v>
      </c>
      <c r="D18" s="11" t="s">
        <v>13</v>
      </c>
      <c r="E18" s="52">
        <v>610.44000000000005</v>
      </c>
      <c r="F18" s="53" t="s">
        <v>12</v>
      </c>
      <c r="G18" s="54" t="s">
        <v>57</v>
      </c>
      <c r="H18" s="12"/>
    </row>
    <row r="19" spans="1:8" ht="26.25">
      <c r="A19" s="34"/>
      <c r="B19" s="46" t="s">
        <v>55</v>
      </c>
      <c r="C19" s="60"/>
      <c r="D19" s="61"/>
      <c r="E19" s="48">
        <f>E18</f>
        <v>610.44000000000005</v>
      </c>
      <c r="F19" s="49"/>
      <c r="G19" s="50"/>
      <c r="H19" s="12"/>
    </row>
    <row r="20" spans="1:8" ht="33" customHeight="1">
      <c r="A20" s="20"/>
      <c r="B20" s="51" t="s">
        <v>31</v>
      </c>
      <c r="C20" s="11" t="s">
        <v>16</v>
      </c>
      <c r="D20" s="11" t="s">
        <v>13</v>
      </c>
      <c r="E20" s="52">
        <v>33.81</v>
      </c>
      <c r="F20" s="53" t="s">
        <v>12</v>
      </c>
      <c r="G20" s="54" t="s">
        <v>33</v>
      </c>
      <c r="H20" s="12"/>
    </row>
    <row r="21" spans="1:8">
      <c r="A21" s="34"/>
      <c r="B21" s="57" t="s">
        <v>32</v>
      </c>
      <c r="C21" s="47"/>
      <c r="D21" s="45"/>
      <c r="E21" s="48">
        <f>E20</f>
        <v>33.81</v>
      </c>
      <c r="F21" s="49"/>
      <c r="G21" s="50"/>
      <c r="H21" s="12"/>
    </row>
    <row r="22" spans="1:8">
      <c r="A22" s="40"/>
      <c r="B22" s="73" t="s">
        <v>26</v>
      </c>
      <c r="C22" s="74"/>
      <c r="D22" s="75"/>
      <c r="E22" s="35">
        <f>E9+E11+E13+E15+E17+E19+E21</f>
        <v>4387.3900000000003</v>
      </c>
      <c r="F22" s="36"/>
      <c r="G22" s="37"/>
    </row>
    <row r="23" spans="1:8">
      <c r="A23" s="21"/>
      <c r="B23" s="21"/>
      <c r="C23" s="21"/>
      <c r="D23" s="21"/>
      <c r="E23" s="39">
        <v>21071.7</v>
      </c>
      <c r="F23" s="21" t="s">
        <v>20</v>
      </c>
      <c r="G23" s="21" t="s">
        <v>23</v>
      </c>
    </row>
    <row r="24" spans="1:8">
      <c r="A24" s="21"/>
      <c r="B24" s="21"/>
      <c r="C24" s="21"/>
      <c r="D24" s="21"/>
      <c r="E24" s="39">
        <v>3476.84</v>
      </c>
      <c r="F24" s="21" t="s">
        <v>21</v>
      </c>
      <c r="G24" s="21" t="s">
        <v>23</v>
      </c>
    </row>
    <row r="25" spans="1:8" ht="45">
      <c r="A25" s="21"/>
      <c r="B25" s="21"/>
      <c r="C25" s="21"/>
      <c r="D25" s="21"/>
      <c r="E25" s="39">
        <v>387.5</v>
      </c>
      <c r="F25" s="38" t="s">
        <v>22</v>
      </c>
      <c r="G25" s="21" t="s">
        <v>23</v>
      </c>
    </row>
    <row r="26" spans="1:8" ht="27.75" customHeight="1">
      <c r="A26" s="21"/>
      <c r="B26" s="21"/>
      <c r="C26" s="21"/>
      <c r="D26" s="21"/>
      <c r="E26" s="39">
        <v>1800</v>
      </c>
      <c r="F26" s="38" t="s">
        <v>58</v>
      </c>
      <c r="G26" s="21" t="s">
        <v>23</v>
      </c>
    </row>
    <row r="27" spans="1:8">
      <c r="A27" s="40"/>
      <c r="B27" s="40"/>
      <c r="C27" s="40"/>
      <c r="D27" s="40"/>
      <c r="E27" s="42">
        <f>E23+E24+E25+E26</f>
        <v>26736.04</v>
      </c>
      <c r="F27" s="41"/>
      <c r="G27" s="40"/>
    </row>
    <row r="28" spans="1:8">
      <c r="A28" s="63"/>
      <c r="B28" s="63"/>
      <c r="C28" s="63"/>
      <c r="D28" s="63"/>
      <c r="E28" s="65">
        <v>1974.94</v>
      </c>
      <c r="F28" s="64" t="s">
        <v>60</v>
      </c>
      <c r="G28" s="63" t="s">
        <v>59</v>
      </c>
    </row>
    <row r="29" spans="1:8">
      <c r="A29" s="40"/>
      <c r="B29" s="40"/>
      <c r="C29" s="40"/>
      <c r="D29" s="40"/>
      <c r="E29" s="42">
        <f>E28</f>
        <v>1974.94</v>
      </c>
      <c r="F29" s="41"/>
      <c r="G29" s="40"/>
    </row>
    <row r="30" spans="1:8">
      <c r="A30" s="63"/>
      <c r="B30" s="63"/>
      <c r="C30" s="63"/>
      <c r="D30" s="63"/>
      <c r="E30" s="65">
        <v>170.89</v>
      </c>
      <c r="F30" s="64" t="s">
        <v>20</v>
      </c>
      <c r="G30" s="63" t="s">
        <v>61</v>
      </c>
    </row>
    <row r="31" spans="1:8">
      <c r="A31" s="63"/>
      <c r="B31" s="63"/>
      <c r="C31" s="63"/>
      <c r="D31" s="63"/>
      <c r="E31" s="65">
        <v>28.2</v>
      </c>
      <c r="F31" s="64" t="s">
        <v>62</v>
      </c>
      <c r="G31" s="63" t="s">
        <v>61</v>
      </c>
    </row>
    <row r="32" spans="1:8">
      <c r="A32" s="40"/>
      <c r="B32" s="40"/>
      <c r="C32" s="40"/>
      <c r="D32" s="40"/>
      <c r="E32" s="42">
        <f>E30+E31</f>
        <v>199.08999999999997</v>
      </c>
      <c r="F32" s="41"/>
      <c r="G32" s="40"/>
    </row>
    <row r="33" spans="1:7" ht="30">
      <c r="A33" s="63"/>
      <c r="B33" s="63"/>
      <c r="C33" s="63"/>
      <c r="D33" s="63"/>
      <c r="E33" s="65">
        <v>1045.1500000000001</v>
      </c>
      <c r="F33" s="64" t="s">
        <v>63</v>
      </c>
      <c r="G33" s="63" t="s">
        <v>64</v>
      </c>
    </row>
    <row r="34" spans="1:7" ht="30">
      <c r="A34" s="63"/>
      <c r="B34" s="63"/>
      <c r="C34" s="63"/>
      <c r="D34" s="63"/>
      <c r="E34" s="65">
        <v>380.4</v>
      </c>
      <c r="F34" s="64" t="s">
        <v>63</v>
      </c>
      <c r="G34" s="63" t="s">
        <v>65</v>
      </c>
    </row>
    <row r="35" spans="1:7">
      <c r="A35" s="40"/>
      <c r="B35" s="40"/>
      <c r="C35" s="40"/>
      <c r="D35" s="40"/>
      <c r="E35" s="42">
        <f>E33+E34</f>
        <v>1425.5500000000002</v>
      </c>
      <c r="F35" s="41"/>
      <c r="G35" s="40"/>
    </row>
    <row r="36" spans="1:7">
      <c r="A36" s="33"/>
      <c r="B36" s="72" t="s">
        <v>35</v>
      </c>
      <c r="C36" s="72"/>
      <c r="D36" s="72"/>
      <c r="E36" s="43">
        <f>E22+E27+E29+E32+E35</f>
        <v>34723.01</v>
      </c>
      <c r="F36" s="33"/>
      <c r="G36" s="33"/>
    </row>
    <row r="38" spans="1:7">
      <c r="E38" s="32"/>
    </row>
  </sheetData>
  <mergeCells count="7">
    <mergeCell ref="B2:G2"/>
    <mergeCell ref="B4:G4"/>
    <mergeCell ref="C3:E3"/>
    <mergeCell ref="C9:D9"/>
    <mergeCell ref="B36:D36"/>
    <mergeCell ref="B22:D22"/>
    <mergeCell ref="C11:D1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workbookViewId="0">
      <selection activeCell="B12" sqref="B12"/>
    </sheetView>
  </sheetViews>
  <sheetFormatPr defaultRowHeight="1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>
      <c r="B1" s="1"/>
      <c r="C1" s="3"/>
      <c r="D1" s="1"/>
      <c r="E1" s="2"/>
    </row>
    <row r="2" spans="2:8" ht="18" customHeight="1">
      <c r="B2" s="66" t="s">
        <v>5</v>
      </c>
      <c r="C2" s="66"/>
      <c r="D2" s="66"/>
      <c r="E2" s="4"/>
    </row>
    <row r="3" spans="2:8">
      <c r="B3" s="69" t="s">
        <v>10</v>
      </c>
      <c r="C3" s="69"/>
      <c r="D3" s="69"/>
      <c r="E3" s="2"/>
    </row>
    <row r="4" spans="2:8">
      <c r="B4" s="67" t="s">
        <v>34</v>
      </c>
      <c r="C4" s="68"/>
      <c r="D4" s="68"/>
    </row>
    <row r="5" spans="2:8" ht="18">
      <c r="B5" s="10" t="s">
        <v>4</v>
      </c>
      <c r="C5" s="9"/>
      <c r="D5" s="8"/>
    </row>
    <row r="6" spans="2:8" ht="65.45" customHeight="1">
      <c r="B6" s="5" t="s">
        <v>17</v>
      </c>
      <c r="C6" s="5" t="s">
        <v>18</v>
      </c>
      <c r="D6" s="27"/>
    </row>
    <row r="7" spans="2:8" s="7" customFormat="1" ht="18.600000000000001" customHeight="1">
      <c r="B7" s="6">
        <v>1</v>
      </c>
      <c r="C7" s="6">
        <v>2</v>
      </c>
      <c r="D7" s="28"/>
    </row>
    <row r="8" spans="2:8" ht="30" customHeight="1">
      <c r="B8" s="22">
        <v>121960.02</v>
      </c>
      <c r="C8" s="15" t="s">
        <v>7</v>
      </c>
      <c r="D8" s="30"/>
      <c r="G8" s="14"/>
    </row>
    <row r="9" spans="2:8" ht="30" customHeight="1">
      <c r="B9" s="22">
        <v>29762.799999999999</v>
      </c>
      <c r="C9" s="15" t="s">
        <v>24</v>
      </c>
      <c r="G9" s="14"/>
    </row>
    <row r="10" spans="2:8" ht="30" customHeight="1">
      <c r="B10" s="22">
        <v>24706.01</v>
      </c>
      <c r="C10" s="16" t="s">
        <v>8</v>
      </c>
      <c r="G10" s="14"/>
    </row>
    <row r="11" spans="2:8" ht="30" customHeight="1">
      <c r="B11" s="22">
        <f>7700+2885.03</f>
        <v>10585.03</v>
      </c>
      <c r="C11" s="16" t="s">
        <v>25</v>
      </c>
      <c r="G11" s="14"/>
    </row>
    <row r="12" spans="2:8" ht="30" customHeight="1">
      <c r="B12" s="22">
        <v>3331.49</v>
      </c>
      <c r="C12" s="16" t="s">
        <v>9</v>
      </c>
      <c r="G12" s="14"/>
    </row>
    <row r="13" spans="2:8" ht="30" customHeight="1">
      <c r="B13" s="31">
        <f>B8+B9+B10+B11+B12</f>
        <v>190345.35</v>
      </c>
      <c r="C13" s="26" t="s">
        <v>36</v>
      </c>
      <c r="D13" s="29"/>
      <c r="H13" s="14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Tojčić</cp:lastModifiedBy>
  <cp:lastPrinted>2024-02-13T12:57:17Z</cp:lastPrinted>
  <dcterms:created xsi:type="dcterms:W3CDTF">2022-08-12T12:51:27Z</dcterms:created>
  <dcterms:modified xsi:type="dcterms:W3CDTF">2026-05-13T11:24:09Z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